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6" yWindow="2240" windowWidth="12050" windowHeight="9240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<sst xmlns="http://schemas.openxmlformats.org/spreadsheetml/2006/main" count="412" uniqueCount="392">
  <si>
    <t>Gin Gordon´s 70 cl</t>
  </si>
  <si>
    <t>RUM</t>
  </si>
  <si>
    <t>Negrita 70cl.</t>
  </si>
  <si>
    <t>WHISKY</t>
  </si>
  <si>
    <t>Jack Daniels 70 cl.</t>
  </si>
  <si>
    <t>Gin Beefeater  70cl.</t>
  </si>
  <si>
    <t>Vodka Smirnoff 70cl.</t>
  </si>
  <si>
    <t>Vodka Absolut 70 cl.</t>
  </si>
  <si>
    <t>Barceló 70cl</t>
  </si>
  <si>
    <t>Mozzarella 125gr.</t>
  </si>
  <si>
    <t>Brandy Veterano 1l.</t>
  </si>
  <si>
    <t>Bacardi  1l.</t>
  </si>
  <si>
    <t>Nescafe 100gr.</t>
  </si>
  <si>
    <t>Nescafe 200gr.</t>
  </si>
  <si>
    <t>Smacks 375gr.</t>
  </si>
  <si>
    <t>Margarine 250gr.</t>
  </si>
  <si>
    <t>Nutella 400gr.</t>
  </si>
  <si>
    <t>Gin Bombay Sapphire 70cl.</t>
  </si>
  <si>
    <t>Gin Larios 1l.</t>
  </si>
  <si>
    <t>Muesli 1000gr.</t>
  </si>
  <si>
    <t>Total €</t>
  </si>
  <si>
    <t xml:space="preserve">  Total €</t>
  </si>
  <si>
    <t xml:space="preserve">   Total €</t>
  </si>
  <si>
    <t xml:space="preserve"> Total €</t>
  </si>
  <si>
    <t>Company:</t>
  </si>
  <si>
    <t>Boat's name:</t>
  </si>
  <si>
    <t>Departure date:</t>
  </si>
  <si>
    <t xml:space="preserve"> JUICES</t>
  </si>
  <si>
    <t>BEER</t>
  </si>
  <si>
    <t xml:space="preserve"> APERITIFS</t>
  </si>
  <si>
    <t>Havana Club 3 years 70cl.</t>
  </si>
  <si>
    <t>Havana Club 7 years 70cl.</t>
  </si>
  <si>
    <t xml:space="preserve"> WHITE WINE</t>
  </si>
  <si>
    <t>Brandy Carlos I  70cl.</t>
  </si>
  <si>
    <t xml:space="preserve"> ROSE WINE</t>
  </si>
  <si>
    <t xml:space="preserve"> RED WINE</t>
  </si>
  <si>
    <t>Freixenet Carta Nevada semi 75cl.</t>
  </si>
  <si>
    <t>Freixenet Carta Nevada dry 75cl.</t>
  </si>
  <si>
    <t>Freixenet Cordon Negro dry 75cl.</t>
  </si>
  <si>
    <t>Codorniu Extra Brut dry 75cl.</t>
  </si>
  <si>
    <t>Codorniu Anna Reserva Brut dry 75cl.</t>
  </si>
  <si>
    <t>Veuve Clicquot Ponsardin 75cl.</t>
  </si>
  <si>
    <t>Moët &amp; Chandon 75cl.</t>
  </si>
  <si>
    <t xml:space="preserve">CLEANING  ITEMS </t>
  </si>
  <si>
    <t xml:space="preserve">Aluminium foil 10mt.   </t>
  </si>
  <si>
    <t>Kitchen rolls x2</t>
  </si>
  <si>
    <t>Paper napkins x100</t>
  </si>
  <si>
    <t>Matches</t>
  </si>
  <si>
    <t>Tea towel</t>
  </si>
  <si>
    <t>Air freshner  400ml.</t>
  </si>
  <si>
    <t xml:space="preserve"> APERITIVE</t>
  </si>
  <si>
    <t>Sunflower oil 1l.</t>
  </si>
  <si>
    <t>Olive oil  1l.</t>
  </si>
  <si>
    <t>Pepper 18gr.</t>
  </si>
  <si>
    <t xml:space="preserve">Mixed Herbs </t>
  </si>
  <si>
    <t>Marjoram</t>
  </si>
  <si>
    <t>Gherkins 450gr.</t>
  </si>
  <si>
    <t>Pickled onions 345gr.</t>
  </si>
  <si>
    <t>Mixed pickles 330gr.</t>
  </si>
  <si>
    <t>TINS</t>
  </si>
  <si>
    <t>Mushrooms 355 gr.</t>
  </si>
  <si>
    <t xml:space="preserve">                  PREPARED DISHES</t>
  </si>
  <si>
    <t>Böklunder Frankfurter Sausages 550gr.</t>
  </si>
  <si>
    <t>BREAKFAST</t>
  </si>
  <si>
    <t>Sugar 1kg.</t>
  </si>
  <si>
    <t>Condensed Milk 170gr.</t>
  </si>
  <si>
    <t>Strawberry jam 345gr.</t>
  </si>
  <si>
    <t>Apricot jam 345gr.</t>
  </si>
  <si>
    <t>Orange jam 345gr.</t>
  </si>
  <si>
    <t>raspberry jam 345gr.</t>
  </si>
  <si>
    <t>Cherry jam 345gr.</t>
  </si>
  <si>
    <t>Biscuits 800gr.</t>
  </si>
  <si>
    <t>Chocolate Biscuits 250gr.</t>
  </si>
  <si>
    <t>Danish biscuits 454gr.</t>
  </si>
  <si>
    <t>Butter 250gr.</t>
  </si>
  <si>
    <t>Salted Butter 250gr.</t>
  </si>
  <si>
    <t>Philadelphia Cheese 200gr.</t>
  </si>
  <si>
    <t>Fresh Cream 1/2l.</t>
  </si>
  <si>
    <t xml:space="preserve">Spicy Sausage 100gr. </t>
  </si>
  <si>
    <t>Salami 100gr.</t>
  </si>
  <si>
    <t>CHEESE</t>
  </si>
  <si>
    <t>Blue Cheese 125gr.</t>
  </si>
  <si>
    <t xml:space="preserve"> MEAT</t>
  </si>
  <si>
    <t>Fresh sausages kg.</t>
  </si>
  <si>
    <t>Pork-filet kg.</t>
  </si>
  <si>
    <t>Pork chop kg.</t>
  </si>
  <si>
    <t>Lamb chop kg.</t>
  </si>
  <si>
    <t>Beefsteak  1ª quality kg.</t>
  </si>
  <si>
    <t>Chicken breast kg.</t>
  </si>
  <si>
    <t>Mince Meat kg</t>
  </si>
  <si>
    <t xml:space="preserve">           FRUITS AND VEGETABLES*</t>
  </si>
  <si>
    <t>Onions kg.</t>
  </si>
  <si>
    <t>Potatoes 3kg.</t>
  </si>
  <si>
    <t>Tomatoes kg.</t>
  </si>
  <si>
    <t>Cucumber kg.</t>
  </si>
  <si>
    <t>Carrots 1kg.</t>
  </si>
  <si>
    <t xml:space="preserve">Green peppers kg. </t>
  </si>
  <si>
    <t>Red peppers kg.</t>
  </si>
  <si>
    <t>Zucchini kg.</t>
  </si>
  <si>
    <t>Lemons kg.</t>
  </si>
  <si>
    <t>Oranges kg.</t>
  </si>
  <si>
    <t xml:space="preserve">Bananas kg. </t>
  </si>
  <si>
    <t>Apples kg.</t>
  </si>
  <si>
    <t>Pears kg.</t>
  </si>
  <si>
    <t>Peaches kg</t>
  </si>
  <si>
    <t>Apricots kg</t>
  </si>
  <si>
    <t>Melon kg</t>
  </si>
  <si>
    <t>Watermelon kg</t>
  </si>
  <si>
    <t xml:space="preserve">Pineapple kg </t>
  </si>
  <si>
    <t>Nectarines kg.</t>
  </si>
  <si>
    <t>Coffee filter  nº4</t>
  </si>
  <si>
    <t>Cling Film 15mt.</t>
  </si>
  <si>
    <t>Insecticide Blom Max 400ml.</t>
  </si>
  <si>
    <t>Fruit Yogurt 125gr.</t>
  </si>
  <si>
    <t>Price</t>
  </si>
  <si>
    <t>Quan</t>
  </si>
  <si>
    <t xml:space="preserve">Rum Don-B.1l. </t>
  </si>
  <si>
    <t xml:space="preserve">toilette rolls x4  </t>
  </si>
  <si>
    <t>Bin bags x15</t>
  </si>
  <si>
    <t>Sponge</t>
  </si>
  <si>
    <t>Crackers 200gr.</t>
  </si>
  <si>
    <t>Crackers tuc 100gr.</t>
  </si>
  <si>
    <t xml:space="preserve">Vinagar 50 cl. </t>
  </si>
  <si>
    <t>Green olives 350gr.</t>
  </si>
  <si>
    <t>Consentrated tomato  200gr.</t>
  </si>
  <si>
    <t>Cocoa powder 400gr.</t>
  </si>
  <si>
    <t>Sugar cubes 1kg.</t>
  </si>
  <si>
    <t>Peach jam 345gr.</t>
  </si>
  <si>
    <t>Chocolate milk 1l.</t>
  </si>
  <si>
    <t>Palma Ham 100gr.</t>
  </si>
  <si>
    <t>Ham 100gr.</t>
  </si>
  <si>
    <t>Grapefruit kg.</t>
  </si>
  <si>
    <t>Avocadoskg.</t>
  </si>
  <si>
    <t>Kiwis kg.</t>
  </si>
  <si>
    <t xml:space="preserve">Instant mash potatoes 230gr. </t>
  </si>
  <si>
    <t>Dark chocolate 100gr.(Nestlé)</t>
  </si>
  <si>
    <t>Milk chocolate  100gr.(Nestlé)</t>
  </si>
  <si>
    <t>Lentils  570gr.</t>
  </si>
  <si>
    <t>Artichoke  390gr. 10 -12p.</t>
  </si>
  <si>
    <t>Cleaning liquid 1l. (Don Limpio)</t>
  </si>
  <si>
    <t xml:space="preserve">Wasa bread </t>
  </si>
  <si>
    <t>Grapefruit juice 1l.</t>
  </si>
  <si>
    <t>PASTA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</si>
  <si>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Diet coke </t>
    </r>
    <r>
      <rPr>
        <sz val="12"/>
        <rFont val="Arial"/>
        <family val="2"/>
      </rPr>
      <t></t>
    </r>
    <r>
      <rPr>
        <sz val="10"/>
        <rFont val="Arial"/>
        <family val="2"/>
      </rPr>
      <t>Zero 33cl x24</t>
    </r>
  </si>
  <si>
    <r>
      <t></t>
    </r>
    <r>
      <rPr>
        <sz val="10"/>
        <rFont val="Arial"/>
        <family val="2"/>
      </rPr>
      <t xml:space="preserve">Pastis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Ricard  </t>
    </r>
    <r>
      <rPr>
        <sz val="12"/>
        <rFont val="Arial"/>
        <family val="2"/>
      </rPr>
      <t></t>
    </r>
    <r>
      <rPr>
        <sz val="10"/>
        <rFont val="Arial"/>
        <family val="2"/>
      </rPr>
      <t>Pernod 1l.</t>
    </r>
  </si>
  <si>
    <r>
      <t xml:space="preserve">Pringles: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Original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Paprika </t>
    </r>
    <r>
      <rPr>
        <sz val="12"/>
        <rFont val="Arial"/>
        <family val="2"/>
      </rPr>
      <t></t>
    </r>
    <r>
      <rPr>
        <sz val="10"/>
        <rFont val="Arial"/>
        <family val="2"/>
      </rPr>
      <t>Onion</t>
    </r>
  </si>
  <si>
    <r>
      <t></t>
    </r>
    <r>
      <rPr>
        <sz val="10"/>
        <rFont val="Arial"/>
        <family val="2"/>
      </rPr>
      <t xml:space="preserve">Coliflour </t>
    </r>
    <r>
      <rPr>
        <sz val="12"/>
        <rFont val="Arial"/>
        <family val="2"/>
      </rPr>
      <t></t>
    </r>
    <r>
      <rPr>
        <sz val="10"/>
        <rFont val="Arial"/>
        <family val="2"/>
      </rPr>
      <t>broccoli</t>
    </r>
  </si>
  <si>
    <t>Activia fruit yogurt  4x125gr.</t>
  </si>
  <si>
    <t xml:space="preserve">Palma Ham Iberico Paletilla 80gr. </t>
  </si>
  <si>
    <t xml:space="preserve">Palma Ham Iberico 100gr. </t>
  </si>
  <si>
    <t>Grated Cheese 150gr.</t>
  </si>
  <si>
    <t>Client's name -Tel:</t>
  </si>
  <si>
    <t>Coca-cola  33cl. x24</t>
  </si>
  <si>
    <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</si>
  <si>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 xml:space="preserve">Lemon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</si>
  <si>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></t>
    </r>
    <r>
      <rPr>
        <sz val="10"/>
        <rFont val="Arial"/>
        <family val="2"/>
      </rPr>
      <t xml:space="preserve">Sprite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33cl. x24</t>
    </r>
  </si>
  <si>
    <t>Ice tea  33cl. x24</t>
  </si>
  <si>
    <t>San Miguel  25cl. pack 6bottle</t>
  </si>
  <si>
    <t>Coronita  33cl. Pack 6bottle</t>
  </si>
  <si>
    <t xml:space="preserve">Washing up liquid  540ml. (Fairy) </t>
  </si>
  <si>
    <t>Olive oil  250ml. (Caimari)</t>
  </si>
  <si>
    <t>Virgin olive oil  250ml. (Caimari)</t>
  </si>
  <si>
    <t xml:space="preserve">Balsamic Vinagar 250ml. </t>
  </si>
  <si>
    <t>Tuna  160gr. (Calvo)</t>
  </si>
  <si>
    <t>Mussells 8-12p. (Isabel)</t>
  </si>
  <si>
    <t>Paper handkerchiefs (Klenex)</t>
  </si>
  <si>
    <t>Cockles 40-50p. (Dani)</t>
  </si>
  <si>
    <t xml:space="preserve">Anchovie  50gr. (Gourmet) </t>
  </si>
  <si>
    <t>Pineapple  820gr.</t>
  </si>
  <si>
    <t>Rice 1kg. (Fallera)</t>
  </si>
  <si>
    <t>Salad dressing 460gr.</t>
  </si>
  <si>
    <t xml:space="preserve">Peaches  840gr.  </t>
  </si>
  <si>
    <t>Frankfurt sausages 460gr. (La Selva)</t>
  </si>
  <si>
    <t>Toasted bread 500gr.</t>
  </si>
  <si>
    <t>Toasted brown bread 500gr.</t>
  </si>
  <si>
    <r>
      <t></t>
    </r>
    <r>
      <rPr>
        <sz val="10"/>
        <rFont val="Arial"/>
        <family val="2"/>
      </rPr>
      <t xml:space="preserve">Martini  Bianco  </t>
    </r>
    <r>
      <rPr>
        <sz val="12"/>
        <rFont val="Arial"/>
        <family val="2"/>
      </rPr>
      <t></t>
    </r>
    <r>
      <rPr>
        <sz val="10"/>
        <rFont val="Arial"/>
        <family val="2"/>
      </rPr>
      <t>Red  1l.</t>
    </r>
  </si>
  <si>
    <r>
      <t></t>
    </r>
    <r>
      <rPr>
        <sz val="10"/>
        <rFont val="Arial"/>
        <family val="2"/>
      </rPr>
      <t xml:space="preserve">Dry Cherry  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</si>
  <si>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rFont val="Arial"/>
        <family val="2"/>
      </rPr>
      <t xml:space="preserve">Campari 1l.  </t>
    </r>
    <r>
      <rPr>
        <sz val="12"/>
        <rFont val="Arial"/>
        <family val="2"/>
      </rPr>
      <t></t>
    </r>
    <r>
      <rPr>
        <sz val="10"/>
        <rFont val="Arial"/>
        <family val="2"/>
      </rPr>
      <t>Aperol 1l.</t>
    </r>
  </si>
  <si>
    <r>
      <t></t>
    </r>
    <r>
      <rPr>
        <sz val="10"/>
        <rFont val="Arial"/>
        <family val="2"/>
      </rPr>
      <t xml:space="preserve">Johnny Walker   </t>
    </r>
    <r>
      <rPr>
        <sz val="12"/>
        <rFont val="Arial"/>
        <family val="2"/>
      </rPr>
      <t></t>
    </r>
    <r>
      <rPr>
        <sz val="10"/>
        <rFont val="Arial"/>
        <family val="2"/>
      </rPr>
      <t>J &amp; B   70cl.</t>
    </r>
  </si>
  <si>
    <r>
      <t></t>
    </r>
    <r>
      <rPr>
        <sz val="10"/>
        <rFont val="Arial"/>
        <family val="2"/>
      </rPr>
      <t xml:space="preserve">Ballantines   </t>
    </r>
    <r>
      <rPr>
        <sz val="12"/>
        <rFont val="Arial"/>
        <family val="2"/>
      </rPr>
      <t></t>
    </r>
    <r>
      <rPr>
        <sz val="10"/>
        <rFont val="Arial"/>
        <family val="2"/>
      </rPr>
      <t>Cutty Sark  70cl.</t>
    </r>
  </si>
  <si>
    <r>
      <t></t>
    </r>
    <r>
      <rPr>
        <sz val="10"/>
        <rFont val="Arial"/>
        <family val="2"/>
      </rPr>
      <t xml:space="preserve">Chivas   </t>
    </r>
    <r>
      <rPr>
        <sz val="12"/>
        <rFont val="Arial"/>
        <family val="2"/>
      </rPr>
      <t></t>
    </r>
    <r>
      <rPr>
        <sz val="10"/>
        <rFont val="Arial"/>
        <family val="2"/>
      </rPr>
      <t>Cardhu  12 years</t>
    </r>
  </si>
  <si>
    <t>Couscous  500gr.</t>
  </si>
  <si>
    <r>
      <t></t>
    </r>
    <r>
      <rPr>
        <sz val="10"/>
        <rFont val="Arial"/>
        <family val="2"/>
      </rPr>
      <t xml:space="preserve">Paprika 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Hot Paprika </t>
    </r>
  </si>
  <si>
    <t>Cereal Bread  500gr.</t>
  </si>
  <si>
    <t>Rustic brown Bread  500gr.</t>
  </si>
  <si>
    <t>Parsley</t>
  </si>
  <si>
    <t>Basil 40gr.</t>
  </si>
  <si>
    <t>Grapes kg.</t>
  </si>
  <si>
    <t>Sangria  1l. (Don Simón)</t>
  </si>
  <si>
    <r>
      <t></t>
    </r>
    <r>
      <rPr>
        <sz val="10"/>
        <rFont val="Arial"/>
        <family val="2"/>
      </rPr>
      <t xml:space="preserve">Brandy Carlos III  </t>
    </r>
    <r>
      <rPr>
        <sz val="12"/>
        <rFont val="Arial"/>
        <family val="2"/>
      </rPr>
      <t></t>
    </r>
    <r>
      <rPr>
        <sz val="10"/>
        <rFont val="Arial"/>
        <family val="2"/>
      </rPr>
      <t>Magno  70cl.</t>
    </r>
  </si>
  <si>
    <t>Rioja Campo Viejo dry  75cl.</t>
  </si>
  <si>
    <t>Rioja Faustino VII dry  75cl.</t>
  </si>
  <si>
    <t>Rioja Faustino V dry  75cl. Reserva</t>
  </si>
  <si>
    <t>Rioja Faustino V dry  75cl.</t>
  </si>
  <si>
    <t>Conde de Caralt 75cl.</t>
  </si>
  <si>
    <t>Rioja Campo Viejo 75cl.</t>
  </si>
  <si>
    <t>Rioja Marques de Caceres  75cl.</t>
  </si>
  <si>
    <t>Rioja Marques de Riscal  75cl.</t>
  </si>
  <si>
    <t>Bach 75cl.</t>
  </si>
  <si>
    <t>Rioja Faustino VII 75cl.</t>
  </si>
  <si>
    <t>Rioja Faustino V  75cl.</t>
  </si>
  <si>
    <r>
      <t xml:space="preserve">Aquarius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Lemon  33cl. x24 </t>
    </r>
  </si>
  <si>
    <t xml:space="preserve">Apple juice  1l. (Don Simon) </t>
  </si>
  <si>
    <t>Pineapple juice  1l. (Don Simon)</t>
  </si>
  <si>
    <t>Orange juice  1l. (Don Simon)</t>
  </si>
  <si>
    <t>Peach juice  1l. (Don Simon)</t>
  </si>
  <si>
    <t>Tomato juice  1l. (Don Simon)</t>
  </si>
  <si>
    <t>Tropical juice  1l. (Don Simon)</t>
  </si>
  <si>
    <t xml:space="preserve">Orange juice 1l. (Granini) </t>
  </si>
  <si>
    <t>Peach juice 1l. (Granini)</t>
  </si>
  <si>
    <t>Pineapple juice 1l. (Granini)</t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</si>
  <si>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Dulces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Semi </t>
    </r>
    <r>
      <rPr>
        <sz val="12"/>
        <rFont val="Arial"/>
        <family val="2"/>
      </rPr>
      <t></t>
    </r>
    <r>
      <rPr>
        <sz val="10"/>
        <rFont val="Arial"/>
        <family val="2"/>
      </rPr>
      <t>Secas 70cl.</t>
    </r>
  </si>
  <si>
    <t>Rioja Marques de Caceres  dry  75cl.</t>
  </si>
  <si>
    <t>Macia Batle - blanc de blancs  dry 75cl.</t>
  </si>
  <si>
    <t>Mallorquin  Macia Batle  75cl. Crianza</t>
  </si>
  <si>
    <t>Mallorquin  José L. Ferrer  75cl. Crianza</t>
  </si>
  <si>
    <t>Bolognaise sauce 400gr. (Buitoni)</t>
  </si>
  <si>
    <t>Napoli sauce 400gr. (Buitoni)</t>
  </si>
  <si>
    <t>Beefsteak-Entrecot kg.</t>
  </si>
  <si>
    <t>Chicken wings kg.</t>
  </si>
  <si>
    <t>Ground coffee 250gr. (Marcilla)</t>
  </si>
  <si>
    <r>
      <t xml:space="preserve">Chocolate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Hazelnut </t>
    </r>
    <r>
      <rPr>
        <sz val="12"/>
        <rFont val="Arial"/>
        <family val="2"/>
      </rPr>
      <t></t>
    </r>
    <r>
      <rPr>
        <sz val="10"/>
        <rFont val="Arial"/>
        <family val="2"/>
      </rPr>
      <t>Almonds 100gr.</t>
    </r>
  </si>
  <si>
    <t xml:space="preserve">Bacon  150gr. </t>
  </si>
  <si>
    <t>Stuffed olives 350gr.</t>
  </si>
  <si>
    <t>Black olives 350gr.</t>
  </si>
  <si>
    <t>Sardines in oil 90gr. (Pay Pay)</t>
  </si>
  <si>
    <t>Spicy sardines 90gr. (Pay Pay)</t>
  </si>
  <si>
    <t>Spanish sausage 170gr.</t>
  </si>
  <si>
    <t>Eggs  X12</t>
  </si>
  <si>
    <t>Pre-Shaped  baguette X2  250gr.</t>
  </si>
  <si>
    <t>Mallorquin Maciá Batle 75cl.</t>
  </si>
  <si>
    <t>Conde de Caralt semy 75cl.</t>
  </si>
  <si>
    <t>Conde de Caralt  dry 75cl.</t>
  </si>
  <si>
    <t>Bach dry 75cl.</t>
  </si>
  <si>
    <t>Rioja Marques de Riscal (Rueda-Verdejo)</t>
  </si>
  <si>
    <t>Prosecco Brut Sparkling wine 75cl.</t>
  </si>
  <si>
    <t>Catalan Sangre de Toro Bach 75cl.</t>
  </si>
  <si>
    <t>Rioja Marqués de Riscal  75cl. Reserva</t>
  </si>
  <si>
    <t>Rioja Marqués de Murrieta  75cl. Reserva</t>
  </si>
  <si>
    <t xml:space="preserve">             This pricelist is property of the``SA  BOTIGA  C´AN  TONI´´ ( Toni´s Market ) its use is only allowed to authorized persons or companies.</t>
  </si>
  <si>
    <t>Dishcloth  X2 (Vileda)</t>
  </si>
  <si>
    <t>Vegetable salad  720ml.</t>
  </si>
  <si>
    <t>Sweetcorn  425ml.  (Bonduelle)</t>
  </si>
  <si>
    <t>Peas  425ml.  (Bonduelle)</t>
  </si>
  <si>
    <t>Green beans  425ml.  (Bonduelle)</t>
  </si>
  <si>
    <t>Corn Flakes 500gr.</t>
  </si>
  <si>
    <t>Honey 350gr.</t>
  </si>
  <si>
    <t>Tomato sauce  350gr.</t>
  </si>
  <si>
    <t xml:space="preserve">Fresh Orange juice 750ml.  </t>
  </si>
  <si>
    <t>Bitburger   50cl. x24</t>
  </si>
  <si>
    <t xml:space="preserve">Fresh Yogurt 125gr. </t>
  </si>
  <si>
    <t>Activia fresh yogurt  4x125gr.</t>
  </si>
  <si>
    <t>Cappuccino Coffee x10 bags</t>
  </si>
  <si>
    <t>Limes kg.</t>
  </si>
  <si>
    <t>Mixed Salat  200gr.</t>
  </si>
  <si>
    <t>Pate Campaign 340gr.</t>
  </si>
  <si>
    <t>Pate Majorcan 180gr.</t>
  </si>
  <si>
    <t>Roast Chicken 1kg.</t>
  </si>
  <si>
    <t>Potato Crab American Salad 250gr.</t>
  </si>
  <si>
    <t>Schweppes  Tonic  33cl.x24</t>
  </si>
  <si>
    <t>Rioja, Table wine  75cl.</t>
  </si>
  <si>
    <t>Rioja, Table wine dry 75cl.</t>
  </si>
  <si>
    <t>Rioja, Table wine 75cl.</t>
  </si>
  <si>
    <t>Aioli Sauce  200gr.</t>
  </si>
  <si>
    <t>Mayonnaise  500gr.</t>
  </si>
  <si>
    <t>Nescafe Gold 100gr.</t>
  </si>
  <si>
    <t>Crab Sticks  400gr.</t>
  </si>
  <si>
    <t>Haribo Gummies  200gr.</t>
  </si>
  <si>
    <t xml:space="preserve">Citronella Candle,Insect repellent +-20h </t>
  </si>
  <si>
    <t xml:space="preserve"> WATER AND SODA</t>
  </si>
  <si>
    <t xml:space="preserve">            GINS AND VODKAS</t>
  </si>
  <si>
    <t>José L.Ferrer -blanc de blancs dry 75cl.</t>
  </si>
  <si>
    <t xml:space="preserve">Scented Candles (18Tea lights)  </t>
  </si>
  <si>
    <t>French baguette  250gr.</t>
  </si>
  <si>
    <t xml:space="preserve">                       CANDLE</t>
  </si>
  <si>
    <r>
      <t xml:space="preserve"> </t>
    </r>
    <r>
      <rPr>
        <b/>
        <sz val="10"/>
        <rFont val="Arial"/>
        <family val="2"/>
      </rPr>
      <t xml:space="preserve"> PERSONAL CLEANLINESS</t>
    </r>
    <r>
      <rPr>
        <sz val="10"/>
        <rFont val="Arial"/>
        <family val="2"/>
      </rPr>
      <t xml:space="preserve">                 </t>
    </r>
  </si>
  <si>
    <t>Toothbrush, Colgate zig zag</t>
  </si>
  <si>
    <t>Toothpaste, Colgate triple action 75ml.</t>
  </si>
  <si>
    <t>Hand soap  500ml.</t>
  </si>
  <si>
    <t>Gel and Shampoo  200ml.</t>
  </si>
  <si>
    <t>Pickled hot Peppers 300gr.</t>
  </si>
  <si>
    <t>Capers 180gr.</t>
  </si>
  <si>
    <t>Fruit salad 840gr</t>
  </si>
  <si>
    <t>Concentrated Milk 170gr.</t>
  </si>
  <si>
    <t>Eggplant kg.</t>
  </si>
  <si>
    <t>Rexona deodorant 200ml.</t>
  </si>
  <si>
    <t xml:space="preserve">Hearts of the palmtree 410gr. </t>
  </si>
  <si>
    <t>BREAD AND SWEETS</t>
  </si>
  <si>
    <t>Feta Cheese 200gr.</t>
  </si>
  <si>
    <t>Baked Beans In T. Sauce 415gr. (Heinz)</t>
  </si>
  <si>
    <t>Ham Mediterranea Pepperoni  Pizza</t>
  </si>
  <si>
    <t xml:space="preserve">Spanish Omelette 600gr. </t>
  </si>
  <si>
    <t>Red Bull  250ml. Pack 4</t>
  </si>
  <si>
    <t>Mustard  330gr. (Prima)</t>
  </si>
  <si>
    <t>Mars Snickers Twix Lion Bounty</t>
  </si>
  <si>
    <r>
      <t xml:space="preserve"> Milk1l.</t>
    </r>
    <r>
      <rPr>
        <sz val="12"/>
        <rFont val="Arial"/>
        <family val="2"/>
      </rPr>
      <t></t>
    </r>
    <r>
      <rPr>
        <sz val="10"/>
        <rFont val="Arial"/>
        <family val="2"/>
      </rPr>
      <t>whole S.skimmed skimmed</t>
    </r>
  </si>
  <si>
    <r>
      <t xml:space="preserve">Salt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Salt-Cellar 200gr. </t>
    </r>
    <r>
      <rPr>
        <sz val="12"/>
        <rFont val="Arial"/>
        <family val="2"/>
      </rPr>
      <t></t>
    </r>
    <r>
      <rPr>
        <sz val="10"/>
        <rFont val="Arial"/>
        <family val="2"/>
      </rPr>
      <t>Package1kg.</t>
    </r>
  </si>
  <si>
    <r>
      <t></t>
    </r>
    <r>
      <rPr>
        <sz val="10"/>
        <rFont val="Arial"/>
        <family val="0"/>
      </rPr>
      <t xml:space="preserve">Grappa Libarna  </t>
    </r>
    <r>
      <rPr>
        <sz val="12"/>
        <rFont val="Arial"/>
        <family val="2"/>
      </rPr>
      <t></t>
    </r>
    <r>
      <rPr>
        <sz val="10"/>
        <rFont val="Arial"/>
        <family val="0"/>
      </rPr>
      <t xml:space="preserve">Amaro Ramazzotti </t>
    </r>
  </si>
  <si>
    <t>Chick-peas 570gr.</t>
  </si>
  <si>
    <t>San Miguel  Cruzcampo  33cl. x24</t>
  </si>
  <si>
    <t>Puree Peeled  tomato  425ml.</t>
  </si>
  <si>
    <t>Bolognaise  Pesto  sauce  (Barilla)</t>
  </si>
  <si>
    <t>Salmon 80gr.</t>
  </si>
  <si>
    <r>
      <t xml:space="preserve">Ketchup  342gr. (Heinz) </t>
    </r>
  </si>
  <si>
    <r>
      <t></t>
    </r>
    <r>
      <rPr>
        <sz val="10"/>
        <rFont val="Arial"/>
        <family val="2"/>
      </rPr>
      <t xml:space="preserve">Chocolate </t>
    </r>
    <r>
      <rPr>
        <sz val="12"/>
        <rFont val="Arial"/>
        <family val="2"/>
      </rPr>
      <t></t>
    </r>
    <r>
      <rPr>
        <sz val="10"/>
        <rFont val="Arial"/>
        <family val="2"/>
      </rPr>
      <t>Vanilla  Custard  x4</t>
    </r>
  </si>
  <si>
    <t>Leeks   X2</t>
  </si>
  <si>
    <t>Viña Sol dry 75cl.</t>
  </si>
  <si>
    <t xml:space="preserve">Asparagus  425gr. -12p.  </t>
  </si>
  <si>
    <t xml:space="preserve">Asparagus  850gr. 8-12p.      </t>
  </si>
  <si>
    <t>Hamburger  X3</t>
  </si>
  <si>
    <t>Iceberg</t>
  </si>
  <si>
    <t>Spring Onions</t>
  </si>
  <si>
    <t>Rioja Fed.Paternina Lagunilla Coto</t>
  </si>
  <si>
    <r>
      <t>Garlic 1kg.price(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1kg. </t>
    </r>
    <r>
      <rPr>
        <sz val="12"/>
        <rFont val="Arial"/>
        <family val="2"/>
      </rPr>
      <t></t>
    </r>
    <r>
      <rPr>
        <sz val="10"/>
        <rFont val="Arial"/>
        <family val="2"/>
      </rPr>
      <t>500gr.</t>
    </r>
    <r>
      <rPr>
        <sz val="12"/>
        <rFont val="Arial"/>
        <family val="2"/>
      </rPr>
      <t></t>
    </r>
    <r>
      <rPr>
        <sz val="10"/>
        <rFont val="Arial"/>
        <family val="2"/>
      </rPr>
      <t>250gr.)</t>
    </r>
  </si>
  <si>
    <t>Rioja  Faustino VII  Pata Negra  75cl.</t>
  </si>
  <si>
    <t>Rioja  Glorioso Cúne Bordón  75cl.</t>
  </si>
  <si>
    <t>Mallorquin  AN / 2   75cl. Crianza</t>
  </si>
  <si>
    <t>Ribera del Duero Protos Viña Mayor</t>
  </si>
  <si>
    <t xml:space="preserve">Rioja  Marqués de Caceres Viña Real </t>
  </si>
  <si>
    <r>
      <t></t>
    </r>
    <r>
      <rPr>
        <sz val="10"/>
        <rFont val="Arial"/>
        <family val="2"/>
      </rPr>
      <t xml:space="preserve">Gouda  </t>
    </r>
    <r>
      <rPr>
        <sz val="12"/>
        <rFont val="Arial"/>
        <family val="2"/>
      </rPr>
      <t></t>
    </r>
    <r>
      <rPr>
        <sz val="10"/>
        <rFont val="Arial"/>
        <family val="2"/>
      </rPr>
      <t>Edam  450gr.</t>
    </r>
  </si>
  <si>
    <t>Still Water 1.5l.  (Font Vella)</t>
  </si>
  <si>
    <t>Still Water  5l.   (AquaBona)</t>
  </si>
  <si>
    <t>Still Water  50cl. X6   (Aquarel)</t>
  </si>
  <si>
    <t>Fizzy Water 1l.   (Fonter)</t>
  </si>
  <si>
    <t>Fizzy Water   50cl. X6   (F.Primavera)</t>
  </si>
  <si>
    <t>Gazpacho  Alvalle</t>
  </si>
  <si>
    <t xml:space="preserve">             CAVA - CHAMPAGNE </t>
  </si>
  <si>
    <t xml:space="preserve">Alcohol free San Miguel Damm  x24 </t>
  </si>
  <si>
    <t>Heineken Budweiser 33cl. x24</t>
  </si>
  <si>
    <t>Estrella Galicia  25cl. pack 6bottle</t>
  </si>
  <si>
    <t>Slices Emmental 200gr.Chedar 200gr.</t>
  </si>
  <si>
    <t>Slices Gouda 300gr.  Edam 300gr.</t>
  </si>
  <si>
    <t>Goat Cheese 200gr.</t>
  </si>
  <si>
    <t>Roasted gossip with barbecue sauce</t>
  </si>
  <si>
    <t>Chandy San Miguel Cruzcampo  x24</t>
  </si>
  <si>
    <t>Erdinger  50cl. Pack 12bottle</t>
  </si>
  <si>
    <t>Coffee Capsules x10 Espresso (L´OR)</t>
  </si>
  <si>
    <t>BRANDY AND SPIRITS</t>
  </si>
  <si>
    <t xml:space="preserve">Tuna in olive oil 111gr. </t>
  </si>
  <si>
    <t>Rice Risotto 1kg. (Nomen)</t>
  </si>
  <si>
    <t>Flour 1kg. (Gallo)</t>
  </si>
  <si>
    <t>Stock cubes  X8 (Gallina Blanca)</t>
  </si>
  <si>
    <t>Spaghetti  500gr. (Gallo)</t>
  </si>
  <si>
    <t>Macaroni  500gr. (Gallo)</t>
  </si>
  <si>
    <t>Peanuts 200gr. (Capo)</t>
  </si>
  <si>
    <t>Almonds 175gr. (Capo)</t>
  </si>
  <si>
    <t>Pistachios 140gr. (Capo)</t>
  </si>
  <si>
    <t>Chewing-Gum MintStrawberryEucalitus</t>
  </si>
  <si>
    <t xml:space="preserve">25 Tea bags Classic 25 Tea bags Green </t>
  </si>
  <si>
    <t>Stuffed  roast chicken 950gr.</t>
  </si>
  <si>
    <t>Roasted chicken wings in sauce 450gr.</t>
  </si>
  <si>
    <t>Roast Pork Knuckle 600gr.</t>
  </si>
  <si>
    <t>Salted Sticks 250gr. (Croco)</t>
  </si>
  <si>
    <t>Viña Albali  Reserva  75cl.</t>
  </si>
  <si>
    <t>José Pariente  75cl. (Rueda-Verdejo)</t>
  </si>
  <si>
    <t xml:space="preserve">                                                                  *Prices changes,according to seasons, possible.</t>
  </si>
  <si>
    <t>Perrier 1l. San Pellegrino 1l.</t>
  </si>
  <si>
    <t>Cocktail sausages 300gr.(Poppenburger)</t>
  </si>
  <si>
    <t xml:space="preserve">Rice Basmati 1kg. </t>
  </si>
  <si>
    <t>Octopus in oil 115gr. (Eliges)</t>
  </si>
  <si>
    <t xml:space="preserve">Fusilli  500gr. </t>
  </si>
  <si>
    <t>Bread Toasts 225gr.</t>
  </si>
  <si>
    <t>Cacique Captain Morgan 70cl.</t>
  </si>
  <si>
    <t>BaileysDisaronno Jägermeifter 70cl.</t>
  </si>
  <si>
    <t xml:space="preserve">Grana Padano  Gruyére 200gr. </t>
  </si>
  <si>
    <t>Emental 350gr. Chedar 300gr.</t>
  </si>
  <si>
    <t>Manchego Semi cured Cured  250gr.</t>
  </si>
  <si>
    <t>Coinga semi cured  kg. (menorquin)</t>
  </si>
  <si>
    <t>Manchego semi cured kg.</t>
  </si>
  <si>
    <t xml:space="preserve">Norit liquid  1100ml. </t>
  </si>
  <si>
    <t>Crisps 250gr.</t>
  </si>
  <si>
    <t xml:space="preserve">Salted biscuits  350gr. </t>
  </si>
  <si>
    <t xml:space="preserve">Washing up liquid  500ml. </t>
  </si>
  <si>
    <t xml:space="preserve">Dishcloth </t>
  </si>
  <si>
    <t>Mustard  original  Old</t>
  </si>
  <si>
    <t>Lasagna  Paella 250gr.</t>
  </si>
  <si>
    <t>Ravioli  430gr. (Hero)</t>
  </si>
  <si>
    <t>Vegetable soup  (Knorr)</t>
  </si>
  <si>
    <t>Chicken soup   (Knorr)</t>
  </si>
  <si>
    <t>Mushroom soup  (Knorr)</t>
  </si>
  <si>
    <t>Asparagus soup  (Knorr)</t>
  </si>
  <si>
    <t>Tomato soup  (Knorr)</t>
  </si>
  <si>
    <t>Meatballs 430gr. (Hero)</t>
  </si>
  <si>
    <t xml:space="preserve">                                                              THIS PRICES ARE VALID UP TO THE END OF 2024</t>
  </si>
  <si>
    <t xml:space="preserve">                                                              THIS PRICES  ARE VALID UP TO THE END OF 2024</t>
  </si>
  <si>
    <t xml:space="preserve">White Beans Stew  435gr. </t>
  </si>
  <si>
    <t>Lentils Stew  425gr.</t>
  </si>
  <si>
    <t>Estrella Mahou E.Galicia  33cl. x24</t>
  </si>
  <si>
    <t>Camembert 240g.Gorgonzola 200gr.</t>
  </si>
  <si>
    <t xml:space="preserve">             SAUCES AND SPICES</t>
  </si>
  <si>
    <t xml:space="preserve">FRESCH  PRODUTD  </t>
  </si>
  <si>
    <t>Yates Mallorca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</si>
</sst>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0.0"/>
    <numFmt numFmtId="181" formatCode="0.000"/>
  </numFmts>
  <fonts count="52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3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9" fillId="33" borderId="16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33" borderId="11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0" fontId="15" fillId="0" borderId="13" xfId="0" applyNumberFormat="1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Continuous"/>
    </xf>
    <xf numFmtId="0" fontId="10" fillId="35" borderId="11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1" xfId="0" applyFont="1" applyBorder="1" applyAlignment="1">
      <alignment/>
    </xf>
    <xf numFmtId="0" fontId="0" fillId="0" borderId="21" xfId="0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8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1095375</xdr:colOff>
      <xdr:row>0</xdr:row>
      <xdr:rowOff>0</xdr:rowOff>
    </xdr:from>
    <xdr:to>
      <xdr:col>20</xdr:col>
      <xdr:colOff>0</xdr:colOff>
      <xdr:row>4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4905375" y="0"/>
          <a:ext cx="2466975" cy="12668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</a:p>
      </xdr:txBody>
    </xdr:sp>
    <xdr:clientData/>
  </xdr:twoCellAnchor>
  <xdr:twoCellAnchor>
    <xdr:from>
      <xdr:col>5</xdr:col>
      <xdr:colOff>1133475</xdr:colOff>
      <xdr:row>3</xdr:row>
      <xdr:rowOff>114300</xdr:rowOff>
    </xdr:from>
    <xdr:to>
      <xdr:col>8</xdr:col>
      <xdr:colOff>495300</xdr:colOff>
      <xdr:row>4</xdr:row>
      <xdr:rowOff>0</xdr:rowOff>
    </xdr:to>
    <xdr:sp>
      <xdr:nvSpPr>
        <xdr:cNvPr id="2" name="Text Box 53"/>
        <xdr:cNvSpPr txBox="1">
          <a:spLocks noChangeArrowheads="1"/>
        </xdr:cNvSpPr>
      </xdr:nvSpPr>
      <xdr:spPr>
        <a:xfrm>
          <a:off x="4943475" y="1057275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Móvil 605908330 /mallorca.market@yahoo.com</a:t>
          </a:r>
        </a:p>
      </xdr:txBody>
    </xdr:sp>
    <xdr:clientData/>
  </xdr:twoCellAnchor>
  <xdr:twoCellAnchor editAs="oneCell">
    <xdr:from>
      <xdr:col>5</xdr:col>
      <xdr:colOff>1143000</xdr:colOff>
      <xdr:row>0</xdr:row>
      <xdr:rowOff>47625</xdr:rowOff>
    </xdr:from>
    <xdr:to>
      <xdr:col>8</xdr:col>
      <xdr:colOff>438150</xdr:colOff>
      <xdr:row>3</xdr:row>
      <xdr:rowOff>95250</xdr:rowOff>
    </xdr:to>
    <xdr:pic>
      <xdr:nvPicPr>
        <xdr:cNvPr id="3" name="Picture 126" descr="PROTOTIPO DE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47625"/>
          <a:ext cx="2343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showZeros="0" tabSelected="1" zoomScale="145" zoomScaleNormal="145" zoomScaleSheetLayoutView="100" workbookViewId="0" topLeftCell="A1">
      <selection activeCell="B4" sqref="B4:F4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5.28125" style="0" customWidth="1"/>
    <col min="4" max="4" width="7.7109375" style="0" customWidth="1"/>
    <col min="5" max="5" width="3.7109375" style="0" customWidth="1"/>
    <col min="6" max="6" width="34.7109375" style="0" customWidth="1"/>
    <col min="7" max="7" width="5.7109375" style="0" customWidth="1"/>
    <col min="8" max="8" width="5.28125" style="0" customWidth="1"/>
    <col min="9" max="9" width="7.7109375" style="0" customWidth="1"/>
    <col min="10" max="10" width="0.13671875" style="0" hidden="1" customWidth="1"/>
    <col min="11" max="13" width="9.140625" style="0" hidden="1" customWidth="1"/>
    <col min="14" max="14" width="0.13671875" style="0" hidden="1" customWidth="1"/>
    <col min="15" max="16" width="9.140625" style="0" hidden="1" customWidth="1"/>
    <col min="17" max="17" width="10.00390625" style="0" hidden="1" customWidth="1"/>
    <col min="18" max="20" width="9.140625" style="0" hidden="1" customWidth="1"/>
    <col min="21" max="21" width="9.140625" style="0" customWidth="1"/>
    <col min="22" max="22" width="12.421875" style="0" bestFit="1" customWidth="1"/>
  </cols>
  <sheetData>
    <row r="1" spans="1:6" ht="24.75" customHeight="1">
      <c r="A1" s="68" t="s">
        <v>151</v>
      </c>
      <c r="B1" s="98"/>
      <c r="C1" s="99"/>
      <c r="D1" s="99"/>
      <c r="E1" s="99"/>
      <c r="F1" s="100"/>
    </row>
    <row r="2" spans="1:6" ht="24.75" customHeight="1">
      <c r="A2" s="68" t="s">
        <v>25</v>
      </c>
      <c r="B2" s="96"/>
      <c r="C2" s="97"/>
      <c r="D2" s="97"/>
      <c r="E2" s="97"/>
      <c r="F2" s="97"/>
    </row>
    <row r="3" spans="1:6" ht="24.75" customHeight="1">
      <c r="A3" s="68" t="s">
        <v>24</v>
      </c>
      <c r="B3" s="96" t="s">
        <v>391</v>
      </c>
      <c r="C3" s="97"/>
      <c r="D3" s="97"/>
      <c r="E3" s="97"/>
      <c r="F3" s="101"/>
    </row>
    <row r="4" spans="1:6" ht="24.75" customHeight="1">
      <c r="A4" s="69" t="s">
        <v>26</v>
      </c>
      <c r="B4" s="96"/>
      <c r="C4" s="97"/>
      <c r="D4" s="97"/>
      <c r="E4" s="97"/>
      <c r="F4" s="101"/>
    </row>
    <row r="5" spans="1:6" ht="24.75" customHeight="1">
      <c r="A5" s="54"/>
      <c r="B5" s="1"/>
      <c r="C5" s="1"/>
      <c r="D5" s="1"/>
      <c r="E5" s="1"/>
      <c r="F5" s="1"/>
    </row>
    <row r="6" spans="1:9" ht="12.75" customHeight="1">
      <c r="A6" s="74" t="s">
        <v>269</v>
      </c>
      <c r="B6" s="79" t="s">
        <v>114</v>
      </c>
      <c r="C6" s="80" t="s">
        <v>115</v>
      </c>
      <c r="D6" s="79" t="s">
        <v>20</v>
      </c>
      <c r="E6" s="13"/>
      <c r="F6" s="74" t="s">
        <v>35</v>
      </c>
      <c r="G6" s="83" t="s">
        <v>114</v>
      </c>
      <c r="H6" s="80" t="s">
        <v>115</v>
      </c>
      <c r="I6" s="79" t="s">
        <v>20</v>
      </c>
    </row>
    <row r="7" spans="1:9" ht="12.75" customHeight="1">
      <c r="A7" s="9" t="s">
        <v>320</v>
      </c>
      <c r="B7" s="5">
        <v>0.99</v>
      </c>
      <c r="C7" s="59"/>
      <c r="D7" s="9">
        <f>B7*C7</f>
        <v>0</v>
      </c>
      <c r="E7" s="13"/>
      <c r="F7" s="5" t="s">
        <v>260</v>
      </c>
      <c r="G7" s="86">
        <v>5.45</v>
      </c>
      <c r="H7" s="59"/>
      <c r="I7" s="5">
        <f>G7*H7</f>
        <v>0</v>
      </c>
    </row>
    <row r="8" spans="1:9" ht="12.75" customHeight="1">
      <c r="A8" s="5" t="s">
        <v>321</v>
      </c>
      <c r="B8" s="5">
        <v>1.9</v>
      </c>
      <c r="C8" s="59"/>
      <c r="D8" s="9">
        <f aca="true" t="shared" si="0" ref="D8:D21">B8*C8</f>
        <v>0</v>
      </c>
      <c r="E8" s="13"/>
      <c r="F8" s="9" t="s">
        <v>353</v>
      </c>
      <c r="G8" s="5">
        <v>6.1</v>
      </c>
      <c r="H8" s="59"/>
      <c r="I8" s="5">
        <f aca="true" t="shared" si="1" ref="I8:I21">G8*H8</f>
        <v>0</v>
      </c>
    </row>
    <row r="9" spans="1:9" ht="12.75" customHeight="1">
      <c r="A9" s="5" t="s">
        <v>322</v>
      </c>
      <c r="B9" s="5">
        <v>3.5</v>
      </c>
      <c r="C9" s="59"/>
      <c r="D9" s="9">
        <f t="shared" si="0"/>
        <v>0</v>
      </c>
      <c r="E9" s="13"/>
      <c r="F9" s="5" t="s">
        <v>190</v>
      </c>
      <c r="G9" s="5">
        <v>6.7</v>
      </c>
      <c r="H9" s="59"/>
      <c r="I9" s="5">
        <f t="shared" si="1"/>
        <v>0</v>
      </c>
    </row>
    <row r="10" spans="1:9" ht="12.75" customHeight="1">
      <c r="A10" s="5" t="s">
        <v>323</v>
      </c>
      <c r="B10" s="5">
        <v>1.5</v>
      </c>
      <c r="C10" s="59"/>
      <c r="D10" s="9">
        <f t="shared" si="0"/>
        <v>0</v>
      </c>
      <c r="E10" s="13"/>
      <c r="F10" s="5" t="s">
        <v>236</v>
      </c>
      <c r="G10" s="5">
        <v>7.9</v>
      </c>
      <c r="H10" s="59"/>
      <c r="I10" s="5">
        <f t="shared" si="1"/>
        <v>0</v>
      </c>
    </row>
    <row r="11" spans="1:9" ht="12.75" customHeight="1">
      <c r="A11" s="5" t="s">
        <v>324</v>
      </c>
      <c r="B11" s="5">
        <v>4.6</v>
      </c>
      <c r="C11" s="59"/>
      <c r="D11" s="9">
        <f t="shared" si="0"/>
        <v>0</v>
      </c>
      <c r="E11" s="13"/>
      <c r="F11" s="5" t="s">
        <v>314</v>
      </c>
      <c r="G11" s="5">
        <v>8.4</v>
      </c>
      <c r="H11" s="59"/>
      <c r="I11" s="5">
        <f t="shared" si="1"/>
        <v>0</v>
      </c>
    </row>
    <row r="12" spans="1:9" ht="12.75" customHeight="1">
      <c r="A12" s="43" t="s">
        <v>356</v>
      </c>
      <c r="B12" s="5">
        <v>2.1</v>
      </c>
      <c r="C12" s="59"/>
      <c r="D12" s="9">
        <f t="shared" si="0"/>
        <v>0</v>
      </c>
      <c r="E12" s="13"/>
      <c r="F12" s="5" t="s">
        <v>312</v>
      </c>
      <c r="G12" s="5">
        <v>9.9</v>
      </c>
      <c r="H12" s="59"/>
      <c r="I12" s="5">
        <f t="shared" si="1"/>
        <v>0</v>
      </c>
    </row>
    <row r="13" spans="1:9" ht="12.75" customHeight="1">
      <c r="A13" s="5" t="s">
        <v>152</v>
      </c>
      <c r="B13" s="5">
        <v>21.4</v>
      </c>
      <c r="C13" s="59"/>
      <c r="D13" s="9">
        <f t="shared" si="0"/>
        <v>0</v>
      </c>
      <c r="E13" s="13"/>
      <c r="F13" s="5" t="s">
        <v>315</v>
      </c>
      <c r="G13" s="5">
        <v>11.9</v>
      </c>
      <c r="H13" s="59"/>
      <c r="I13" s="5">
        <f t="shared" si="1"/>
        <v>0</v>
      </c>
    </row>
    <row r="14" spans="1:9" ht="12.75" customHeight="1">
      <c r="A14" s="5" t="s">
        <v>143</v>
      </c>
      <c r="B14" s="8">
        <v>21.4</v>
      </c>
      <c r="C14" s="59"/>
      <c r="D14" s="9">
        <f t="shared" si="0"/>
        <v>0</v>
      </c>
      <c r="E14" s="13"/>
      <c r="F14" s="5" t="s">
        <v>318</v>
      </c>
      <c r="G14" s="5">
        <v>12.5</v>
      </c>
      <c r="H14" s="59"/>
      <c r="I14" s="5">
        <f t="shared" si="1"/>
        <v>0</v>
      </c>
    </row>
    <row r="15" spans="1:9" ht="12.75" customHeight="1">
      <c r="A15" s="8" t="s">
        <v>259</v>
      </c>
      <c r="B15" s="5">
        <v>22.9</v>
      </c>
      <c r="C15" s="59"/>
      <c r="D15" s="9">
        <f t="shared" si="0"/>
        <v>0</v>
      </c>
      <c r="E15" s="13"/>
      <c r="F15" s="5" t="s">
        <v>317</v>
      </c>
      <c r="G15" s="5">
        <v>12.5</v>
      </c>
      <c r="H15" s="59"/>
      <c r="I15" s="5">
        <f t="shared" si="1"/>
        <v>0</v>
      </c>
    </row>
    <row r="16" spans="1:9" ht="12.75" customHeight="1">
      <c r="A16" s="8" t="s">
        <v>292</v>
      </c>
      <c r="B16" s="5">
        <v>7.7</v>
      </c>
      <c r="C16" s="59"/>
      <c r="D16" s="9">
        <f t="shared" si="0"/>
        <v>0</v>
      </c>
      <c r="E16" s="13"/>
      <c r="F16" s="8" t="s">
        <v>192</v>
      </c>
      <c r="G16" s="8">
        <v>17.5</v>
      </c>
      <c r="H16" s="59"/>
      <c r="I16" s="5">
        <f t="shared" si="1"/>
        <v>0</v>
      </c>
    </row>
    <row r="17" spans="1:9" ht="12.75" customHeight="1">
      <c r="A17" s="5" t="s">
        <v>153</v>
      </c>
      <c r="B17" s="5">
        <v>19.5</v>
      </c>
      <c r="C17" s="59"/>
      <c r="D17" s="9">
        <f t="shared" si="0"/>
        <v>0</v>
      </c>
      <c r="E17" s="13"/>
      <c r="F17" s="8" t="s">
        <v>237</v>
      </c>
      <c r="G17" s="90">
        <v>27</v>
      </c>
      <c r="H17" s="59"/>
      <c r="I17" s="87">
        <f t="shared" si="1"/>
        <v>0</v>
      </c>
    </row>
    <row r="18" spans="1:9" ht="12.75" customHeight="1">
      <c r="A18" s="5" t="s">
        <v>154</v>
      </c>
      <c r="B18" s="5">
        <v>19.5</v>
      </c>
      <c r="C18" s="59"/>
      <c r="D18" s="9">
        <f t="shared" si="0"/>
        <v>0</v>
      </c>
      <c r="E18" s="13"/>
      <c r="F18" s="44" t="s">
        <v>238</v>
      </c>
      <c r="G18" s="43">
        <v>30.5</v>
      </c>
      <c r="H18" s="59"/>
      <c r="I18" s="5">
        <f t="shared" si="1"/>
        <v>0</v>
      </c>
    </row>
    <row r="19" spans="1:9" ht="12.75" customHeight="1">
      <c r="A19" s="39" t="s">
        <v>155</v>
      </c>
      <c r="B19" s="5">
        <v>19.5</v>
      </c>
      <c r="C19" s="59"/>
      <c r="D19" s="9">
        <f t="shared" si="0"/>
        <v>0</v>
      </c>
      <c r="E19" s="13"/>
      <c r="F19" s="41" t="s">
        <v>215</v>
      </c>
      <c r="G19" s="8">
        <v>13.6</v>
      </c>
      <c r="H19" s="59"/>
      <c r="I19" s="5">
        <f t="shared" si="1"/>
        <v>0</v>
      </c>
    </row>
    <row r="20" spans="1:9" ht="12.75" customHeight="1">
      <c r="A20" s="5" t="s">
        <v>156</v>
      </c>
      <c r="B20" s="87">
        <v>23.9</v>
      </c>
      <c r="C20" s="59"/>
      <c r="D20" s="88">
        <f t="shared" si="0"/>
        <v>0</v>
      </c>
      <c r="E20" s="13"/>
      <c r="F20" s="44" t="s">
        <v>214</v>
      </c>
      <c r="G20" s="43">
        <v>15.9</v>
      </c>
      <c r="H20" s="59"/>
      <c r="I20" s="5">
        <f t="shared" si="1"/>
        <v>0</v>
      </c>
    </row>
    <row r="21" spans="1:9" ht="12.75" customHeight="1">
      <c r="A21" s="5" t="s">
        <v>201</v>
      </c>
      <c r="B21" s="87">
        <v>23.9</v>
      </c>
      <c r="C21" s="59"/>
      <c r="D21" s="88">
        <f t="shared" si="0"/>
        <v>0</v>
      </c>
      <c r="E21" s="13"/>
      <c r="F21" s="43" t="s">
        <v>316</v>
      </c>
      <c r="G21" s="91">
        <v>29.9</v>
      </c>
      <c r="H21" s="59"/>
      <c r="I21" s="5">
        <f t="shared" si="1"/>
        <v>0</v>
      </c>
    </row>
    <row r="22" spans="1:9" ht="12.75" customHeight="1">
      <c r="A22" s="92" t="s">
        <v>27</v>
      </c>
      <c r="B22" s="13"/>
      <c r="C22" s="49"/>
      <c r="D22" s="47"/>
      <c r="E22" s="13"/>
      <c r="F22" s="74" t="s">
        <v>32</v>
      </c>
      <c r="G22" s="13"/>
      <c r="H22" s="49"/>
      <c r="I22" s="47"/>
    </row>
    <row r="23" spans="1:9" ht="12.75" customHeight="1">
      <c r="A23" s="5" t="s">
        <v>203</v>
      </c>
      <c r="B23" s="5">
        <v>2.2</v>
      </c>
      <c r="C23" s="59"/>
      <c r="D23" s="5">
        <f>B23*C23</f>
        <v>0</v>
      </c>
      <c r="E23" s="13"/>
      <c r="F23" s="5" t="s">
        <v>261</v>
      </c>
      <c r="G23" s="5">
        <v>5.45</v>
      </c>
      <c r="H23" s="59"/>
      <c r="I23" s="5">
        <f>G23*H23</f>
        <v>0</v>
      </c>
    </row>
    <row r="24" spans="1:9" ht="12.75" customHeight="1">
      <c r="A24" s="5" t="s">
        <v>202</v>
      </c>
      <c r="B24" s="5">
        <v>2.2</v>
      </c>
      <c r="C24" s="59"/>
      <c r="D24" s="5">
        <f aca="true" t="shared" si="2" ref="D24:D34">B24*C24</f>
        <v>0</v>
      </c>
      <c r="E24" s="13"/>
      <c r="F24" s="5" t="s">
        <v>231</v>
      </c>
      <c r="G24" s="28">
        <v>5.3</v>
      </c>
      <c r="H24" s="59"/>
      <c r="I24" s="5">
        <f aca="true" t="shared" si="3" ref="I24:I36">G24*H24</f>
        <v>0</v>
      </c>
    </row>
    <row r="25" spans="1:9" ht="12.75" customHeight="1">
      <c r="A25" s="5" t="s">
        <v>204</v>
      </c>
      <c r="B25" s="5">
        <v>2.2</v>
      </c>
      <c r="C25" s="59"/>
      <c r="D25" s="5">
        <f t="shared" si="2"/>
        <v>0</v>
      </c>
      <c r="E25" s="13"/>
      <c r="F25" s="5" t="s">
        <v>232</v>
      </c>
      <c r="G25" s="5">
        <v>5.3</v>
      </c>
      <c r="H25" s="59"/>
      <c r="I25" s="5">
        <f t="shared" si="3"/>
        <v>0</v>
      </c>
    </row>
    <row r="26" spans="1:9" ht="12.75" customHeight="1">
      <c r="A26" s="5" t="s">
        <v>205</v>
      </c>
      <c r="B26" s="28">
        <v>2.2</v>
      </c>
      <c r="C26" s="59"/>
      <c r="D26" s="5">
        <f t="shared" si="2"/>
        <v>0</v>
      </c>
      <c r="E26" s="13"/>
      <c r="F26" s="5" t="s">
        <v>190</v>
      </c>
      <c r="G26" s="5">
        <v>6.7</v>
      </c>
      <c r="H26" s="59"/>
      <c r="I26" s="5">
        <f t="shared" si="3"/>
        <v>0</v>
      </c>
    </row>
    <row r="27" spans="1:9" ht="12.75" customHeight="1">
      <c r="A27" s="5" t="s">
        <v>206</v>
      </c>
      <c r="B27" s="5">
        <v>2.2</v>
      </c>
      <c r="C27" s="59"/>
      <c r="D27" s="5">
        <f t="shared" si="2"/>
        <v>0</v>
      </c>
      <c r="E27" s="13"/>
      <c r="F27" s="5" t="s">
        <v>233</v>
      </c>
      <c r="G27" s="5">
        <v>6.9</v>
      </c>
      <c r="H27" s="59"/>
      <c r="I27" s="5">
        <f t="shared" si="3"/>
        <v>0</v>
      </c>
    </row>
    <row r="28" spans="1:9" ht="12.75" customHeight="1">
      <c r="A28" s="5" t="s">
        <v>207</v>
      </c>
      <c r="B28" s="5">
        <v>2.2</v>
      </c>
      <c r="C28" s="59"/>
      <c r="D28" s="5">
        <f t="shared" si="2"/>
        <v>0</v>
      </c>
      <c r="E28" s="13"/>
      <c r="F28" s="5" t="s">
        <v>306</v>
      </c>
      <c r="G28" s="5">
        <v>8.9</v>
      </c>
      <c r="H28" s="59"/>
      <c r="I28" s="5">
        <f t="shared" si="3"/>
        <v>0</v>
      </c>
    </row>
    <row r="29" spans="1:9" ht="12.75" customHeight="1">
      <c r="A29" s="5" t="s">
        <v>141</v>
      </c>
      <c r="B29" s="27">
        <v>2.2</v>
      </c>
      <c r="C29" s="59"/>
      <c r="D29" s="5">
        <f t="shared" si="2"/>
        <v>0</v>
      </c>
      <c r="E29" s="13"/>
      <c r="F29" s="5" t="s">
        <v>235</v>
      </c>
      <c r="G29" s="5">
        <v>8.9</v>
      </c>
      <c r="H29" s="59"/>
      <c r="I29" s="5">
        <f t="shared" si="3"/>
        <v>0</v>
      </c>
    </row>
    <row r="30" spans="1:9" ht="12.75" customHeight="1">
      <c r="A30" s="5" t="s">
        <v>208</v>
      </c>
      <c r="B30" s="5">
        <v>3.7</v>
      </c>
      <c r="C30" s="59"/>
      <c r="D30" s="5">
        <f t="shared" si="2"/>
        <v>0</v>
      </c>
      <c r="E30" s="13"/>
      <c r="F30" s="5" t="s">
        <v>191</v>
      </c>
      <c r="G30" s="5">
        <v>8.9</v>
      </c>
      <c r="H30" s="59"/>
      <c r="I30" s="5">
        <f t="shared" si="3"/>
        <v>0</v>
      </c>
    </row>
    <row r="31" spans="1:9" ht="12.75" customHeight="1">
      <c r="A31" s="5" t="s">
        <v>209</v>
      </c>
      <c r="B31" s="5">
        <v>3.7</v>
      </c>
      <c r="C31" s="55"/>
      <c r="D31" s="5">
        <f t="shared" si="2"/>
        <v>0</v>
      </c>
      <c r="E31" s="13"/>
      <c r="F31" s="5" t="s">
        <v>193</v>
      </c>
      <c r="G31" s="9">
        <v>9.9</v>
      </c>
      <c r="H31" s="55"/>
      <c r="I31" s="5">
        <f t="shared" si="3"/>
        <v>0</v>
      </c>
    </row>
    <row r="32" spans="1:9" ht="12.75" customHeight="1">
      <c r="A32" s="5" t="s">
        <v>210</v>
      </c>
      <c r="B32" s="5">
        <v>3.7</v>
      </c>
      <c r="C32" s="55"/>
      <c r="D32" s="5">
        <f t="shared" si="2"/>
        <v>0</v>
      </c>
      <c r="E32" s="13"/>
      <c r="F32" s="5" t="s">
        <v>212</v>
      </c>
      <c r="G32" s="5">
        <v>9.9</v>
      </c>
      <c r="H32" s="55"/>
      <c r="I32" s="5">
        <f t="shared" si="3"/>
        <v>0</v>
      </c>
    </row>
    <row r="33" spans="1:9" ht="12.75" customHeight="1">
      <c r="A33" s="5" t="s">
        <v>248</v>
      </c>
      <c r="B33" s="5">
        <v>3.8</v>
      </c>
      <c r="C33" s="55"/>
      <c r="D33" s="5">
        <f t="shared" si="2"/>
        <v>0</v>
      </c>
      <c r="E33" s="13"/>
      <c r="F33" s="5" t="s">
        <v>234</v>
      </c>
      <c r="G33" s="5">
        <v>12.6</v>
      </c>
      <c r="H33" s="55"/>
      <c r="I33" s="5">
        <f t="shared" si="3"/>
        <v>0</v>
      </c>
    </row>
    <row r="34" spans="1:9" ht="12.75" customHeight="1">
      <c r="A34" s="5" t="s">
        <v>325</v>
      </c>
      <c r="B34" s="5">
        <v>5.9</v>
      </c>
      <c r="C34" s="55"/>
      <c r="D34" s="5">
        <f t="shared" si="2"/>
        <v>0</v>
      </c>
      <c r="E34" s="13"/>
      <c r="F34" s="5" t="s">
        <v>271</v>
      </c>
      <c r="G34" s="5">
        <v>12.6</v>
      </c>
      <c r="H34" s="55"/>
      <c r="I34" s="5">
        <f t="shared" si="3"/>
        <v>0</v>
      </c>
    </row>
    <row r="35" spans="1:9" ht="12.75" customHeight="1">
      <c r="A35" s="74" t="s">
        <v>28</v>
      </c>
      <c r="B35" s="13"/>
      <c r="C35" s="13"/>
      <c r="D35" s="13"/>
      <c r="E35" s="13"/>
      <c r="F35" s="5" t="s">
        <v>213</v>
      </c>
      <c r="G35" s="5">
        <v>14.9</v>
      </c>
      <c r="H35" s="55"/>
      <c r="I35" s="5">
        <f t="shared" si="3"/>
        <v>0</v>
      </c>
    </row>
    <row r="36" spans="1:9" ht="12.75" customHeight="1">
      <c r="A36" s="33" t="s">
        <v>158</v>
      </c>
      <c r="B36" s="5">
        <v>11.6</v>
      </c>
      <c r="C36" s="55"/>
      <c r="D36" s="5">
        <f>B36*C36</f>
        <v>0</v>
      </c>
      <c r="E36" s="13"/>
      <c r="F36" s="5" t="s">
        <v>354</v>
      </c>
      <c r="G36" s="5">
        <v>14.9</v>
      </c>
      <c r="H36" s="55"/>
      <c r="I36" s="5">
        <f t="shared" si="3"/>
        <v>0</v>
      </c>
    </row>
    <row r="37" spans="1:9" ht="12.75" customHeight="1">
      <c r="A37" s="5" t="s">
        <v>328</v>
      </c>
      <c r="B37" s="9">
        <v>26.5</v>
      </c>
      <c r="C37" s="55"/>
      <c r="D37" s="5">
        <f aca="true" t="shared" si="4" ref="D37:D45">B37*C37</f>
        <v>0</v>
      </c>
      <c r="E37" s="13"/>
      <c r="F37" s="74" t="s">
        <v>34</v>
      </c>
      <c r="G37" s="13"/>
      <c r="H37" s="13"/>
      <c r="I37" s="13"/>
    </row>
    <row r="38" spans="1:9" ht="12.75" customHeight="1">
      <c r="A38" s="5" t="s">
        <v>249</v>
      </c>
      <c r="B38" s="87">
        <v>32.5</v>
      </c>
      <c r="C38" s="56"/>
      <c r="D38" s="87">
        <f t="shared" si="4"/>
        <v>0</v>
      </c>
      <c r="E38" s="15"/>
      <c r="F38" s="5" t="s">
        <v>262</v>
      </c>
      <c r="G38" s="5">
        <v>5.45</v>
      </c>
      <c r="H38" s="55"/>
      <c r="I38" s="5">
        <f>G38*H38</f>
        <v>0</v>
      </c>
    </row>
    <row r="39" spans="1:9" ht="12.75" customHeight="1">
      <c r="A39" s="29" t="s">
        <v>335</v>
      </c>
      <c r="B39" s="87">
        <v>26</v>
      </c>
      <c r="C39" s="55"/>
      <c r="D39" s="87">
        <f t="shared" si="4"/>
        <v>0</v>
      </c>
      <c r="E39" s="15"/>
      <c r="F39" s="27" t="s">
        <v>194</v>
      </c>
      <c r="G39" s="29">
        <v>5.3</v>
      </c>
      <c r="H39" s="55"/>
      <c r="I39" s="5">
        <f aca="true" t="shared" si="5" ref="I39:I46">G39*H39</f>
        <v>0</v>
      </c>
    </row>
    <row r="40" spans="1:9" ht="12.75" customHeight="1">
      <c r="A40" s="5" t="s">
        <v>387</v>
      </c>
      <c r="B40" s="5">
        <v>24.5</v>
      </c>
      <c r="C40" s="55"/>
      <c r="D40" s="5">
        <f t="shared" si="4"/>
        <v>0</v>
      </c>
      <c r="E40" s="11"/>
      <c r="F40" s="21" t="s">
        <v>195</v>
      </c>
      <c r="G40" s="9">
        <v>6.7</v>
      </c>
      <c r="H40" s="55"/>
      <c r="I40" s="5">
        <f t="shared" si="5"/>
        <v>0</v>
      </c>
    </row>
    <row r="41" spans="1:9" ht="12.75" customHeight="1">
      <c r="A41" s="5" t="s">
        <v>299</v>
      </c>
      <c r="B41" s="5">
        <v>19.9</v>
      </c>
      <c r="C41" s="55"/>
      <c r="D41" s="5">
        <f t="shared" si="4"/>
        <v>0</v>
      </c>
      <c r="E41" s="15"/>
      <c r="F41" s="5" t="s">
        <v>198</v>
      </c>
      <c r="G41" s="5">
        <v>6.9</v>
      </c>
      <c r="H41" s="55"/>
      <c r="I41" s="5">
        <f t="shared" si="5"/>
        <v>0</v>
      </c>
    </row>
    <row r="42" spans="1:9" ht="12.75" customHeight="1">
      <c r="A42" s="8" t="s">
        <v>329</v>
      </c>
      <c r="B42" s="5">
        <v>5.8</v>
      </c>
      <c r="C42" s="55"/>
      <c r="D42" s="5">
        <f t="shared" si="4"/>
        <v>0</v>
      </c>
      <c r="E42" s="11"/>
      <c r="F42" s="5" t="s">
        <v>199</v>
      </c>
      <c r="G42" s="5">
        <v>8.9</v>
      </c>
      <c r="H42" s="55"/>
      <c r="I42" s="5">
        <f t="shared" si="5"/>
        <v>0</v>
      </c>
    </row>
    <row r="43" spans="1:9" ht="12.75" customHeight="1">
      <c r="A43" s="8" t="s">
        <v>157</v>
      </c>
      <c r="B43" s="8">
        <v>5.1</v>
      </c>
      <c r="C43" s="55"/>
      <c r="D43" s="5">
        <f t="shared" si="4"/>
        <v>0</v>
      </c>
      <c r="E43" s="11"/>
      <c r="F43" s="5" t="s">
        <v>200</v>
      </c>
      <c r="G43" s="5">
        <v>9.9</v>
      </c>
      <c r="H43" s="55"/>
      <c r="I43" s="5">
        <f t="shared" si="5"/>
        <v>0</v>
      </c>
    </row>
    <row r="44" spans="1:9" ht="12.75" customHeight="1">
      <c r="A44" s="5" t="s">
        <v>334</v>
      </c>
      <c r="B44" s="87">
        <v>20.5</v>
      </c>
      <c r="C44" s="56"/>
      <c r="D44" s="90">
        <f t="shared" si="4"/>
        <v>0</v>
      </c>
      <c r="E44" s="17"/>
      <c r="F44" s="9" t="s">
        <v>196</v>
      </c>
      <c r="G44" s="5">
        <v>9.9</v>
      </c>
      <c r="H44" s="56"/>
      <c r="I44" s="5">
        <f t="shared" si="5"/>
        <v>0</v>
      </c>
    </row>
    <row r="45" spans="1:9" ht="12.75" customHeight="1">
      <c r="A45" s="5" t="s">
        <v>327</v>
      </c>
      <c r="B45" s="89">
        <v>20.5</v>
      </c>
      <c r="C45" s="55"/>
      <c r="D45" s="87">
        <f t="shared" si="4"/>
        <v>0</v>
      </c>
      <c r="E45" s="17"/>
      <c r="F45" s="5" t="s">
        <v>197</v>
      </c>
      <c r="G45" s="5">
        <v>11.6</v>
      </c>
      <c r="H45" s="55"/>
      <c r="I45" s="5">
        <f t="shared" si="5"/>
        <v>0</v>
      </c>
    </row>
    <row r="46" spans="1:9" ht="12.75" customHeight="1">
      <c r="A46" s="93" t="s">
        <v>326</v>
      </c>
      <c r="B46" s="13"/>
      <c r="C46" s="72"/>
      <c r="D46" s="13">
        <f>B46*C46</f>
        <v>0</v>
      </c>
      <c r="E46" s="17"/>
      <c r="F46" s="5" t="s">
        <v>230</v>
      </c>
      <c r="G46" s="5">
        <v>11.6</v>
      </c>
      <c r="H46" s="55"/>
      <c r="I46" s="5">
        <f t="shared" si="5"/>
        <v>0</v>
      </c>
    </row>
    <row r="47" spans="1:9" ht="12.75" customHeight="1">
      <c r="A47" s="5" t="s">
        <v>36</v>
      </c>
      <c r="B47" s="5">
        <v>10.9</v>
      </c>
      <c r="C47" s="55"/>
      <c r="D47" s="5">
        <f aca="true" t="shared" si="6" ref="D47:D53">B47*C47</f>
        <v>0</v>
      </c>
      <c r="E47" s="15"/>
      <c r="F47" s="74" t="s">
        <v>337</v>
      </c>
      <c r="G47" s="48"/>
      <c r="H47" s="13"/>
      <c r="I47" s="13"/>
    </row>
    <row r="48" spans="1:9" ht="12.75" customHeight="1">
      <c r="A48" s="5" t="s">
        <v>37</v>
      </c>
      <c r="B48" s="5">
        <v>11.2</v>
      </c>
      <c r="C48" s="55"/>
      <c r="D48" s="5">
        <f t="shared" si="6"/>
        <v>0</v>
      </c>
      <c r="E48" s="11"/>
      <c r="F48" s="5" t="s">
        <v>33</v>
      </c>
      <c r="G48" s="5">
        <v>36.2</v>
      </c>
      <c r="H48" s="55"/>
      <c r="I48" s="5">
        <f>G48*H48</f>
        <v>0</v>
      </c>
    </row>
    <row r="49" spans="1:9" ht="12.75" customHeight="1">
      <c r="A49" s="5" t="s">
        <v>38</v>
      </c>
      <c r="B49" s="5">
        <v>12.3</v>
      </c>
      <c r="C49" s="55"/>
      <c r="D49" s="5">
        <f t="shared" si="6"/>
        <v>0</v>
      </c>
      <c r="E49" s="11"/>
      <c r="F49" s="40" t="s">
        <v>189</v>
      </c>
      <c r="G49" s="5">
        <v>17.8</v>
      </c>
      <c r="H49" s="55"/>
      <c r="I49" s="5">
        <f aca="true" t="shared" si="7" ref="I49:I54">G49*H49</f>
        <v>0</v>
      </c>
    </row>
    <row r="50" spans="1:9" ht="12.75" customHeight="1">
      <c r="A50" s="5" t="s">
        <v>39</v>
      </c>
      <c r="B50" s="5">
        <v>12.9</v>
      </c>
      <c r="C50" s="55"/>
      <c r="D50" s="5">
        <f t="shared" si="6"/>
        <v>0</v>
      </c>
      <c r="E50" s="11"/>
      <c r="F50" s="5" t="s">
        <v>10</v>
      </c>
      <c r="G50" s="5">
        <v>13.7</v>
      </c>
      <c r="H50" s="55"/>
      <c r="I50" s="5">
        <f t="shared" si="7"/>
        <v>0</v>
      </c>
    </row>
    <row r="51" spans="1:9" ht="12.75" customHeight="1">
      <c r="A51" s="5" t="s">
        <v>40</v>
      </c>
      <c r="B51" s="5">
        <v>13.9</v>
      </c>
      <c r="C51" s="55"/>
      <c r="D51" s="5">
        <f t="shared" si="6"/>
        <v>0</v>
      </c>
      <c r="E51" s="15"/>
      <c r="F51" s="40" t="s">
        <v>297</v>
      </c>
      <c r="G51" s="5">
        <v>20.5</v>
      </c>
      <c r="H51" s="55"/>
      <c r="I51" s="5">
        <f t="shared" si="7"/>
        <v>0</v>
      </c>
    </row>
    <row r="52" spans="1:9" ht="12.75" customHeight="1">
      <c r="A52" s="5" t="s">
        <v>42</v>
      </c>
      <c r="B52" s="90">
        <v>61.5</v>
      </c>
      <c r="C52" s="55"/>
      <c r="D52" s="87">
        <f t="shared" si="6"/>
        <v>0</v>
      </c>
      <c r="E52" s="11"/>
      <c r="F52" s="5" t="s">
        <v>363</v>
      </c>
      <c r="G52" s="5">
        <v>21.1</v>
      </c>
      <c r="H52" s="55"/>
      <c r="I52" s="5">
        <f t="shared" si="7"/>
        <v>0</v>
      </c>
    </row>
    <row r="53" spans="1:9" ht="12.75" customHeight="1">
      <c r="A53" s="5" t="s">
        <v>41</v>
      </c>
      <c r="B53" s="87">
        <v>70.5</v>
      </c>
      <c r="C53" s="55"/>
      <c r="D53" s="87">
        <f t="shared" si="6"/>
        <v>0</v>
      </c>
      <c r="E53" s="11"/>
      <c r="F53" s="5" t="s">
        <v>211</v>
      </c>
      <c r="G53" s="5">
        <v>14.9</v>
      </c>
      <c r="H53" s="55"/>
      <c r="I53" s="5">
        <f t="shared" si="7"/>
        <v>0</v>
      </c>
    </row>
    <row r="54" spans="1:9" ht="12.75" customHeight="1">
      <c r="A54" s="92" t="s">
        <v>1</v>
      </c>
      <c r="B54" s="13"/>
      <c r="C54" s="13"/>
      <c r="D54" s="13"/>
      <c r="E54" s="17"/>
      <c r="F54" s="5" t="s">
        <v>188</v>
      </c>
      <c r="G54" s="5">
        <v>2.2</v>
      </c>
      <c r="H54" s="55"/>
      <c r="I54" s="5">
        <f t="shared" si="7"/>
        <v>0</v>
      </c>
    </row>
    <row r="55" spans="1:9" ht="12.75" customHeight="1">
      <c r="A55" s="5" t="s">
        <v>11</v>
      </c>
      <c r="B55" s="5">
        <v>23.6</v>
      </c>
      <c r="C55" s="55"/>
      <c r="D55" s="5">
        <f>B55*C55</f>
        <v>0</v>
      </c>
      <c r="E55" s="15"/>
      <c r="F55" s="93" t="s">
        <v>270</v>
      </c>
      <c r="G55" s="13"/>
      <c r="H55" s="50"/>
      <c r="I55" s="50"/>
    </row>
    <row r="56" spans="1:9" ht="12.75" customHeight="1">
      <c r="A56" s="30" t="s">
        <v>116</v>
      </c>
      <c r="B56" s="5">
        <v>14.7</v>
      </c>
      <c r="C56" s="55"/>
      <c r="D56" s="5">
        <f aca="true" t="shared" si="8" ref="D56:D61">B56*C56</f>
        <v>0</v>
      </c>
      <c r="E56" s="15"/>
      <c r="F56" s="5" t="s">
        <v>0</v>
      </c>
      <c r="G56" s="5">
        <v>16.9</v>
      </c>
      <c r="H56" s="55"/>
      <c r="I56" s="5">
        <f aca="true" t="shared" si="9" ref="I56:I61">G56*H56</f>
        <v>0</v>
      </c>
    </row>
    <row r="57" spans="1:9" ht="12.75" customHeight="1">
      <c r="A57" s="5" t="s">
        <v>30</v>
      </c>
      <c r="B57" s="5">
        <v>19.9</v>
      </c>
      <c r="C57" s="57"/>
      <c r="D57" s="5">
        <f t="shared" si="8"/>
        <v>0</v>
      </c>
      <c r="E57" s="13"/>
      <c r="F57" s="27" t="s">
        <v>18</v>
      </c>
      <c r="G57" s="28">
        <v>17.8</v>
      </c>
      <c r="H57" s="55"/>
      <c r="I57" s="5">
        <f t="shared" si="9"/>
        <v>0</v>
      </c>
    </row>
    <row r="58" spans="1:9" ht="12.75" customHeight="1">
      <c r="A58" s="5" t="s">
        <v>31</v>
      </c>
      <c r="B58" s="5">
        <v>29.9</v>
      </c>
      <c r="C58" s="55"/>
      <c r="D58" s="5">
        <f t="shared" si="8"/>
        <v>0</v>
      </c>
      <c r="E58" s="13"/>
      <c r="F58" s="5" t="s">
        <v>5</v>
      </c>
      <c r="G58" s="5">
        <v>18.5</v>
      </c>
      <c r="H58" s="55"/>
      <c r="I58" s="5">
        <f t="shared" si="9"/>
        <v>0</v>
      </c>
    </row>
    <row r="59" spans="1:9" ht="12.75" customHeight="1">
      <c r="A59" s="5" t="s">
        <v>2</v>
      </c>
      <c r="B59" s="5">
        <v>14.9</v>
      </c>
      <c r="C59" s="55"/>
      <c r="D59" s="5">
        <f t="shared" si="8"/>
        <v>0</v>
      </c>
      <c r="E59" s="17"/>
      <c r="F59" s="20" t="s">
        <v>17</v>
      </c>
      <c r="G59" s="5">
        <v>26.5</v>
      </c>
      <c r="H59" s="55"/>
      <c r="I59" s="5">
        <f t="shared" si="9"/>
        <v>0</v>
      </c>
    </row>
    <row r="60" spans="1:11" ht="12" customHeight="1">
      <c r="A60" s="5" t="s">
        <v>362</v>
      </c>
      <c r="B60" s="5">
        <v>19.9</v>
      </c>
      <c r="C60" s="58"/>
      <c r="D60" s="5">
        <f t="shared" si="8"/>
        <v>0</v>
      </c>
      <c r="E60" s="15"/>
      <c r="F60" s="5" t="s">
        <v>6</v>
      </c>
      <c r="G60" s="5">
        <v>16.9</v>
      </c>
      <c r="H60" s="55"/>
      <c r="I60" s="5">
        <f t="shared" si="9"/>
        <v>0</v>
      </c>
      <c r="J60" s="42"/>
      <c r="K60" s="1"/>
    </row>
    <row r="61" spans="1:9" ht="12" customHeight="1">
      <c r="A61" s="8" t="s">
        <v>8</v>
      </c>
      <c r="B61" s="8">
        <v>20.6</v>
      </c>
      <c r="C61" s="55"/>
      <c r="D61" s="5">
        <f t="shared" si="8"/>
        <v>0</v>
      </c>
      <c r="E61" s="11"/>
      <c r="F61" s="5" t="s">
        <v>7</v>
      </c>
      <c r="G61" s="5">
        <v>18.3</v>
      </c>
      <c r="H61" s="55"/>
      <c r="I61" s="5">
        <f t="shared" si="9"/>
        <v>0</v>
      </c>
    </row>
    <row r="62" spans="1:9" ht="18" customHeight="1">
      <c r="A62" s="14"/>
      <c r="B62" s="14"/>
      <c r="C62" s="14"/>
      <c r="D62" s="14"/>
      <c r="E62" s="13"/>
      <c r="F62" s="14"/>
      <c r="G62" s="81" t="s">
        <v>21</v>
      </c>
      <c r="H62" s="82"/>
      <c r="I62" s="71">
        <f>SUM(I56:I61,I48:I54,I38:I46,I23:I36,I7:I21,D7:D21,D23:D34,D36:D45,D47:D53,D55:D61)</f>
        <v>0</v>
      </c>
    </row>
    <row r="63" spans="1:10" ht="12" customHeight="1">
      <c r="A63" s="22" t="s">
        <v>383</v>
      </c>
      <c r="B63" s="7"/>
      <c r="C63" s="7"/>
      <c r="D63" s="7"/>
      <c r="E63" s="1"/>
      <c r="F63" s="1"/>
      <c r="G63" s="22"/>
      <c r="H63" s="1"/>
      <c r="I63" s="22"/>
      <c r="J63" s="1"/>
    </row>
    <row r="64" spans="1:10" ht="12" customHeight="1">
      <c r="A64" s="23" t="s">
        <v>239</v>
      </c>
      <c r="B64" s="1"/>
      <c r="C64" s="22"/>
      <c r="D64" s="22"/>
      <c r="E64" s="1"/>
      <c r="F64" s="1"/>
      <c r="G64" s="1"/>
      <c r="H64" s="7"/>
      <c r="I64" s="22"/>
      <c r="J64" s="1"/>
    </row>
    <row r="65" ht="12" customHeight="1"/>
    <row r="66" spans="1:9" ht="12.75" customHeight="1">
      <c r="A66" s="75" t="s">
        <v>3</v>
      </c>
      <c r="B66" s="79" t="s">
        <v>114</v>
      </c>
      <c r="C66" s="80" t="s">
        <v>115</v>
      </c>
      <c r="D66" s="79" t="s">
        <v>20</v>
      </c>
      <c r="E66" s="15"/>
      <c r="F66" s="74" t="s">
        <v>59</v>
      </c>
      <c r="G66" s="79" t="s">
        <v>114</v>
      </c>
      <c r="H66" s="80" t="s">
        <v>115</v>
      </c>
      <c r="I66" s="79" t="s">
        <v>20</v>
      </c>
    </row>
    <row r="67" spans="1:9" ht="12.75" customHeight="1">
      <c r="A67" s="40" t="s">
        <v>178</v>
      </c>
      <c r="B67" s="9">
        <v>18.9</v>
      </c>
      <c r="C67" s="55"/>
      <c r="D67" s="5">
        <f>B67*C67</f>
        <v>0</v>
      </c>
      <c r="E67" s="10"/>
      <c r="F67" s="5" t="s">
        <v>300</v>
      </c>
      <c r="G67" s="9">
        <v>1.2</v>
      </c>
      <c r="H67" s="55"/>
      <c r="I67" s="9">
        <f>G67*H67</f>
        <v>0</v>
      </c>
    </row>
    <row r="68" spans="1:9" ht="12.75" customHeight="1">
      <c r="A68" s="40" t="s">
        <v>179</v>
      </c>
      <c r="B68" s="5">
        <v>18.9</v>
      </c>
      <c r="C68" s="55"/>
      <c r="D68" s="5">
        <f>B68*C68</f>
        <v>0</v>
      </c>
      <c r="E68" s="10"/>
      <c r="F68" s="5" t="s">
        <v>124</v>
      </c>
      <c r="G68" s="5">
        <v>3.5</v>
      </c>
      <c r="H68" s="55"/>
      <c r="I68" s="9">
        <f aca="true" t="shared" si="10" ref="I68:I95">G68*H68</f>
        <v>0</v>
      </c>
    </row>
    <row r="69" spans="1:9" ht="12.75" customHeight="1">
      <c r="A69" s="40" t="s">
        <v>180</v>
      </c>
      <c r="B69" s="5">
        <v>37.9</v>
      </c>
      <c r="C69" s="55"/>
      <c r="D69" s="5">
        <f>B69*C69</f>
        <v>0</v>
      </c>
      <c r="E69" s="10"/>
      <c r="F69" s="29" t="s">
        <v>301</v>
      </c>
      <c r="G69" s="5">
        <v>4.9</v>
      </c>
      <c r="H69" s="55"/>
      <c r="I69" s="9">
        <f t="shared" si="10"/>
        <v>0</v>
      </c>
    </row>
    <row r="70" spans="1:9" ht="12.75" customHeight="1">
      <c r="A70" s="5" t="s">
        <v>4</v>
      </c>
      <c r="B70" s="5">
        <v>29.5</v>
      </c>
      <c r="C70" s="55"/>
      <c r="D70" s="5">
        <f>B70*C70</f>
        <v>0</v>
      </c>
      <c r="E70" s="10"/>
      <c r="F70" s="5" t="s">
        <v>216</v>
      </c>
      <c r="G70" s="5">
        <v>4.6</v>
      </c>
      <c r="H70" s="55"/>
      <c r="I70" s="9">
        <f t="shared" si="10"/>
        <v>0</v>
      </c>
    </row>
    <row r="71" spans="1:9" ht="12.75" customHeight="1">
      <c r="A71" s="74" t="s">
        <v>29</v>
      </c>
      <c r="B71" s="16"/>
      <c r="C71" s="16"/>
      <c r="D71" s="16"/>
      <c r="E71" s="10"/>
      <c r="F71" s="8" t="s">
        <v>217</v>
      </c>
      <c r="G71" s="8">
        <v>3.4</v>
      </c>
      <c r="H71" s="55"/>
      <c r="I71" s="9">
        <f t="shared" si="10"/>
        <v>0</v>
      </c>
    </row>
    <row r="72" spans="1:9" ht="12.75" customHeight="1">
      <c r="A72" s="45" t="s">
        <v>177</v>
      </c>
      <c r="B72" s="5">
        <v>24.4</v>
      </c>
      <c r="C72" s="55"/>
      <c r="D72" s="9">
        <f>B72*C72</f>
        <v>0</v>
      </c>
      <c r="E72" s="10"/>
      <c r="F72" s="5" t="s">
        <v>247</v>
      </c>
      <c r="G72" s="5">
        <v>1.5</v>
      </c>
      <c r="H72" s="55"/>
      <c r="I72" s="9">
        <f t="shared" si="10"/>
        <v>0</v>
      </c>
    </row>
    <row r="73" spans="1:9" ht="12.75" customHeight="1">
      <c r="A73" s="40" t="s">
        <v>175</v>
      </c>
      <c r="B73" s="5">
        <v>12.9</v>
      </c>
      <c r="C73" s="55"/>
      <c r="D73" s="9">
        <f>B73*C73</f>
        <v>0</v>
      </c>
      <c r="E73" s="10"/>
      <c r="F73" s="5" t="s">
        <v>244</v>
      </c>
      <c r="G73" s="5">
        <v>2.5</v>
      </c>
      <c r="H73" s="55"/>
      <c r="I73" s="9">
        <f t="shared" si="10"/>
        <v>0</v>
      </c>
    </row>
    <row r="74" spans="1:9" ht="12.75" customHeight="1">
      <c r="A74" s="40" t="s">
        <v>176</v>
      </c>
      <c r="B74" s="5">
        <v>13.4</v>
      </c>
      <c r="C74" s="55"/>
      <c r="D74" s="9">
        <f>B74*C74</f>
        <v>0</v>
      </c>
      <c r="E74" s="10"/>
      <c r="F74" s="5" t="s">
        <v>243</v>
      </c>
      <c r="G74" s="5">
        <v>2.5</v>
      </c>
      <c r="H74" s="62"/>
      <c r="I74" s="9">
        <f t="shared" si="10"/>
        <v>0</v>
      </c>
    </row>
    <row r="75" spans="1:9" ht="12.75" customHeight="1">
      <c r="A75" s="40" t="s">
        <v>144</v>
      </c>
      <c r="B75" s="5">
        <v>24.4</v>
      </c>
      <c r="C75" s="55"/>
      <c r="D75" s="9">
        <f>B75*C75</f>
        <v>0</v>
      </c>
      <c r="E75" s="10"/>
      <c r="F75" s="5" t="s">
        <v>242</v>
      </c>
      <c r="G75" s="5">
        <v>2.5</v>
      </c>
      <c r="H75" s="62"/>
      <c r="I75" s="9">
        <f t="shared" si="10"/>
        <v>0</v>
      </c>
    </row>
    <row r="76" spans="1:9" ht="12.75" customHeight="1">
      <c r="A76" s="74" t="s">
        <v>50</v>
      </c>
      <c r="B76" s="13"/>
      <c r="C76" s="13"/>
      <c r="D76" s="13"/>
      <c r="E76" s="10"/>
      <c r="F76" s="5" t="s">
        <v>298</v>
      </c>
      <c r="G76" s="5">
        <v>2.1</v>
      </c>
      <c r="H76" s="62"/>
      <c r="I76" s="9">
        <f t="shared" si="10"/>
        <v>0</v>
      </c>
    </row>
    <row r="77" spans="1:9" ht="12.75" customHeight="1">
      <c r="A77" s="9" t="s">
        <v>371</v>
      </c>
      <c r="B77" s="5">
        <v>3.4</v>
      </c>
      <c r="C77" s="55"/>
      <c r="D77" s="5">
        <f>B77*C77</f>
        <v>0</v>
      </c>
      <c r="E77" s="10"/>
      <c r="F77" s="5" t="s">
        <v>137</v>
      </c>
      <c r="G77" s="5">
        <v>2.1</v>
      </c>
      <c r="H77" s="62"/>
      <c r="I77" s="9">
        <f t="shared" si="10"/>
        <v>0</v>
      </c>
    </row>
    <row r="78" spans="1:9" ht="12.75" customHeight="1">
      <c r="A78" s="5" t="s">
        <v>352</v>
      </c>
      <c r="B78" s="29">
        <v>3.5</v>
      </c>
      <c r="C78" s="55"/>
      <c r="D78" s="5">
        <f aca="true" t="shared" si="11" ref="D78:D85">B78*C78</f>
        <v>0</v>
      </c>
      <c r="E78" s="10"/>
      <c r="F78" s="5" t="s">
        <v>60</v>
      </c>
      <c r="G78" s="5">
        <v>2.4</v>
      </c>
      <c r="H78" s="62"/>
      <c r="I78" s="9">
        <f t="shared" si="10"/>
        <v>0</v>
      </c>
    </row>
    <row r="79" spans="1:9" ht="12.75" customHeight="1">
      <c r="A79" s="5" t="s">
        <v>120</v>
      </c>
      <c r="B79" s="20">
        <v>4.2</v>
      </c>
      <c r="C79" s="55"/>
      <c r="D79" s="5">
        <f t="shared" si="11"/>
        <v>0</v>
      </c>
      <c r="E79" s="10"/>
      <c r="F79" s="5" t="s">
        <v>241</v>
      </c>
      <c r="G79" s="87">
        <v>2.5</v>
      </c>
      <c r="H79" s="62"/>
      <c r="I79" s="9">
        <f t="shared" si="10"/>
        <v>0</v>
      </c>
    </row>
    <row r="80" spans="1:9" ht="12.75" customHeight="1">
      <c r="A80" s="5" t="s">
        <v>121</v>
      </c>
      <c r="B80" s="20">
        <v>1.85</v>
      </c>
      <c r="C80" s="55"/>
      <c r="D80" s="5">
        <f t="shared" si="11"/>
        <v>0</v>
      </c>
      <c r="E80" s="10"/>
      <c r="F80" s="5" t="s">
        <v>286</v>
      </c>
      <c r="G80" s="5">
        <v>3.9</v>
      </c>
      <c r="H80" s="62"/>
      <c r="I80" s="9">
        <f t="shared" si="10"/>
        <v>0</v>
      </c>
    </row>
    <row r="81" spans="1:9" ht="12.75" customHeight="1">
      <c r="A81" s="5" t="s">
        <v>344</v>
      </c>
      <c r="B81" s="20">
        <v>2.9</v>
      </c>
      <c r="C81" s="55"/>
      <c r="D81" s="5">
        <f t="shared" si="11"/>
        <v>0</v>
      </c>
      <c r="E81" s="10"/>
      <c r="F81" s="5" t="s">
        <v>138</v>
      </c>
      <c r="G81" s="5">
        <v>3.9</v>
      </c>
      <c r="H81" s="55"/>
      <c r="I81" s="9">
        <f t="shared" si="10"/>
        <v>0</v>
      </c>
    </row>
    <row r="82" spans="1:9" ht="12.75" customHeight="1">
      <c r="A82" s="5" t="s">
        <v>345</v>
      </c>
      <c r="B82" s="20">
        <v>5.7</v>
      </c>
      <c r="C82" s="60"/>
      <c r="D82" s="5">
        <f t="shared" si="11"/>
        <v>0</v>
      </c>
      <c r="E82" s="10"/>
      <c r="F82" s="5" t="s">
        <v>307</v>
      </c>
      <c r="G82" s="5">
        <v>7.6</v>
      </c>
      <c r="H82" s="55"/>
      <c r="I82" s="9">
        <f t="shared" si="10"/>
        <v>0</v>
      </c>
    </row>
    <row r="83" spans="1:9" ht="12.75" customHeight="1">
      <c r="A83" s="5" t="s">
        <v>346</v>
      </c>
      <c r="B83" s="20">
        <v>5.5</v>
      </c>
      <c r="C83" s="55"/>
      <c r="D83" s="5">
        <f t="shared" si="11"/>
        <v>0</v>
      </c>
      <c r="E83" s="10"/>
      <c r="F83" s="5" t="s">
        <v>308</v>
      </c>
      <c r="G83" s="5">
        <v>10.4</v>
      </c>
      <c r="H83" s="55"/>
      <c r="I83" s="9">
        <f t="shared" si="10"/>
        <v>0</v>
      </c>
    </row>
    <row r="84" spans="1:9" ht="12.75" customHeight="1">
      <c r="A84" s="5" t="s">
        <v>370</v>
      </c>
      <c r="B84" s="20">
        <v>2.8</v>
      </c>
      <c r="C84" s="55"/>
      <c r="D84" s="5">
        <f t="shared" si="11"/>
        <v>0</v>
      </c>
      <c r="E84" s="10"/>
      <c r="F84" s="5" t="s">
        <v>282</v>
      </c>
      <c r="G84" s="5">
        <v>3.7</v>
      </c>
      <c r="H84" s="55"/>
      <c r="I84" s="9">
        <f t="shared" si="10"/>
        <v>0</v>
      </c>
    </row>
    <row r="85" spans="1:9" ht="12.75" customHeight="1">
      <c r="A85" s="8" t="s">
        <v>145</v>
      </c>
      <c r="B85" s="5">
        <v>2.8</v>
      </c>
      <c r="C85" s="55"/>
      <c r="D85" s="5">
        <f t="shared" si="11"/>
        <v>0</v>
      </c>
      <c r="E85" s="10"/>
      <c r="F85" s="5" t="s">
        <v>171</v>
      </c>
      <c r="G85" s="5">
        <v>2.9</v>
      </c>
      <c r="H85" s="55"/>
      <c r="I85" s="9">
        <f t="shared" si="10"/>
        <v>0</v>
      </c>
    </row>
    <row r="86" spans="1:9" ht="12.75" customHeight="1">
      <c r="A86" s="74" t="s">
        <v>43</v>
      </c>
      <c r="B86" s="13"/>
      <c r="C86" s="13"/>
      <c r="D86" s="13"/>
      <c r="E86" s="10"/>
      <c r="F86" s="5" t="s">
        <v>168</v>
      </c>
      <c r="G86" s="5">
        <v>2.9</v>
      </c>
      <c r="H86" s="55"/>
      <c r="I86" s="9">
        <f t="shared" si="10"/>
        <v>0</v>
      </c>
    </row>
    <row r="87" spans="1:9" ht="12.75" customHeight="1">
      <c r="A87" s="9" t="s">
        <v>110</v>
      </c>
      <c r="B87" s="5">
        <v>2.5</v>
      </c>
      <c r="C87" s="55"/>
      <c r="D87" s="5">
        <f>B87*C87</f>
        <v>0</v>
      </c>
      <c r="E87" s="10"/>
      <c r="F87" s="5" t="s">
        <v>163</v>
      </c>
      <c r="G87" s="5">
        <v>4.7</v>
      </c>
      <c r="H87" s="55"/>
      <c r="I87" s="9">
        <f t="shared" si="10"/>
        <v>0</v>
      </c>
    </row>
    <row r="88" spans="1:9" ht="12.75" customHeight="1">
      <c r="A88" s="5" t="s">
        <v>44</v>
      </c>
      <c r="B88" s="5">
        <v>2.1</v>
      </c>
      <c r="C88" s="55"/>
      <c r="D88" s="5">
        <f aca="true" t="shared" si="12" ref="D88:D105">B88*C88</f>
        <v>0</v>
      </c>
      <c r="E88" s="10"/>
      <c r="F88" s="5" t="s">
        <v>338</v>
      </c>
      <c r="G88" s="5">
        <v>4.9</v>
      </c>
      <c r="H88" s="55"/>
      <c r="I88" s="9">
        <f t="shared" si="10"/>
        <v>0</v>
      </c>
    </row>
    <row r="89" spans="1:9" ht="12.75" customHeight="1">
      <c r="A89" s="5" t="s">
        <v>111</v>
      </c>
      <c r="B89" s="5">
        <v>2.1</v>
      </c>
      <c r="C89" s="58"/>
      <c r="D89" s="5">
        <f t="shared" si="12"/>
        <v>0</v>
      </c>
      <c r="E89" s="10"/>
      <c r="F89" s="5" t="s">
        <v>359</v>
      </c>
      <c r="G89" s="5">
        <v>3.1</v>
      </c>
      <c r="H89" s="55"/>
      <c r="I89" s="9">
        <f t="shared" si="10"/>
        <v>0</v>
      </c>
    </row>
    <row r="90" spans="1:9" ht="12.75" customHeight="1">
      <c r="A90" s="5" t="s">
        <v>117</v>
      </c>
      <c r="B90" s="5">
        <v>1.9</v>
      </c>
      <c r="C90" s="55"/>
      <c r="D90" s="5">
        <f t="shared" si="12"/>
        <v>0</v>
      </c>
      <c r="E90" s="10"/>
      <c r="F90" s="5" t="s">
        <v>164</v>
      </c>
      <c r="G90" s="5">
        <v>4.9</v>
      </c>
      <c r="H90" s="55"/>
      <c r="I90" s="9">
        <f t="shared" si="10"/>
        <v>0</v>
      </c>
    </row>
    <row r="91" spans="1:9" ht="12.75" customHeight="1">
      <c r="A91" s="5" t="s">
        <v>45</v>
      </c>
      <c r="B91" s="5">
        <v>1.9</v>
      </c>
      <c r="C91" s="55"/>
      <c r="D91" s="5">
        <f t="shared" si="12"/>
        <v>0</v>
      </c>
      <c r="E91" s="10"/>
      <c r="F91" s="5" t="s">
        <v>166</v>
      </c>
      <c r="G91" s="5">
        <v>6.9</v>
      </c>
      <c r="H91" s="55"/>
      <c r="I91" s="9">
        <f t="shared" si="10"/>
        <v>0</v>
      </c>
    </row>
    <row r="92" spans="1:9" ht="12.75" customHeight="1">
      <c r="A92" s="5" t="s">
        <v>118</v>
      </c>
      <c r="B92" s="5">
        <v>1.7</v>
      </c>
      <c r="C92" s="55"/>
      <c r="D92" s="5">
        <f t="shared" si="12"/>
        <v>0</v>
      </c>
      <c r="E92" s="10"/>
      <c r="F92" s="5" t="s">
        <v>225</v>
      </c>
      <c r="G92" s="5">
        <v>2.1</v>
      </c>
      <c r="H92" s="55"/>
      <c r="I92" s="9">
        <f t="shared" si="10"/>
        <v>0</v>
      </c>
    </row>
    <row r="93" spans="1:9" ht="12.75" customHeight="1">
      <c r="A93" s="5" t="s">
        <v>46</v>
      </c>
      <c r="B93" s="5">
        <v>1.8</v>
      </c>
      <c r="C93" s="55"/>
      <c r="D93" s="5">
        <f t="shared" si="12"/>
        <v>0</v>
      </c>
      <c r="E93" s="10"/>
      <c r="F93" s="5" t="s">
        <v>226</v>
      </c>
      <c r="G93" s="5">
        <v>2.1</v>
      </c>
      <c r="H93" s="55"/>
      <c r="I93" s="9">
        <f t="shared" si="10"/>
        <v>0</v>
      </c>
    </row>
    <row r="94" spans="1:9" ht="12.75" customHeight="1">
      <c r="A94" s="5" t="s">
        <v>165</v>
      </c>
      <c r="B94" s="5">
        <v>2.9</v>
      </c>
      <c r="C94" s="55"/>
      <c r="D94" s="5">
        <f t="shared" si="12"/>
        <v>0</v>
      </c>
      <c r="E94" s="10"/>
      <c r="F94" s="5" t="s">
        <v>167</v>
      </c>
      <c r="G94" s="5">
        <v>3.1</v>
      </c>
      <c r="H94" s="55"/>
      <c r="I94" s="9">
        <f t="shared" si="10"/>
        <v>0</v>
      </c>
    </row>
    <row r="95" spans="1:9" ht="12.75" customHeight="1">
      <c r="A95" s="5" t="s">
        <v>139</v>
      </c>
      <c r="B95" s="5">
        <v>3.9</v>
      </c>
      <c r="C95" s="55"/>
      <c r="D95" s="5">
        <f t="shared" si="12"/>
        <v>0</v>
      </c>
      <c r="E95" s="10"/>
      <c r="F95" s="5" t="s">
        <v>266</v>
      </c>
      <c r="G95" s="5">
        <v>3.9</v>
      </c>
      <c r="H95" s="55"/>
      <c r="I95" s="9">
        <f t="shared" si="10"/>
        <v>0</v>
      </c>
    </row>
    <row r="96" spans="1:9" ht="12.75" customHeight="1">
      <c r="A96" s="5" t="s">
        <v>372</v>
      </c>
      <c r="B96" s="5">
        <v>2.1</v>
      </c>
      <c r="C96" s="55"/>
      <c r="D96" s="5">
        <f t="shared" si="12"/>
        <v>0</v>
      </c>
      <c r="E96" s="10"/>
      <c r="F96" s="74" t="s">
        <v>142</v>
      </c>
      <c r="G96" s="13"/>
      <c r="H96" s="13"/>
      <c r="I96" s="13"/>
    </row>
    <row r="97" spans="1:9" ht="12.75" customHeight="1">
      <c r="A97" s="5" t="s">
        <v>159</v>
      </c>
      <c r="B97" s="5">
        <v>3.1</v>
      </c>
      <c r="C97" s="55"/>
      <c r="D97" s="5">
        <f t="shared" si="12"/>
        <v>0</v>
      </c>
      <c r="E97" s="10"/>
      <c r="F97" s="35" t="s">
        <v>342</v>
      </c>
      <c r="G97" s="20">
        <v>1.7</v>
      </c>
      <c r="H97" s="55"/>
      <c r="I97" s="5">
        <f>G97*H97</f>
        <v>0</v>
      </c>
    </row>
    <row r="98" spans="1:9" ht="12.75" customHeight="1">
      <c r="A98" s="5" t="s">
        <v>119</v>
      </c>
      <c r="B98" s="5">
        <v>0.9</v>
      </c>
      <c r="C98" s="55"/>
      <c r="D98" s="5">
        <f t="shared" si="12"/>
        <v>0</v>
      </c>
      <c r="E98" s="10"/>
      <c r="F98" s="5" t="s">
        <v>343</v>
      </c>
      <c r="G98" s="20">
        <v>1.7</v>
      </c>
      <c r="H98" s="55"/>
      <c r="I98" s="5">
        <f aca="true" t="shared" si="13" ref="I98:I106">G98*H98</f>
        <v>0</v>
      </c>
    </row>
    <row r="99" spans="1:9" ht="12.75" customHeight="1">
      <c r="A99" s="5" t="s">
        <v>240</v>
      </c>
      <c r="B99" s="5">
        <v>2.6</v>
      </c>
      <c r="C99" s="55"/>
      <c r="D99" s="5">
        <f t="shared" si="12"/>
        <v>0</v>
      </c>
      <c r="E99" s="10"/>
      <c r="F99" s="5" t="s">
        <v>360</v>
      </c>
      <c r="G99" s="20">
        <v>1.7</v>
      </c>
      <c r="H99" s="55"/>
      <c r="I99" s="5">
        <f t="shared" si="13"/>
        <v>0</v>
      </c>
    </row>
    <row r="100" spans="1:9" ht="12.75" customHeight="1">
      <c r="A100" s="5" t="s">
        <v>373</v>
      </c>
      <c r="B100" s="5">
        <v>3.5</v>
      </c>
      <c r="C100" s="55"/>
      <c r="D100" s="5">
        <f t="shared" si="12"/>
        <v>0</v>
      </c>
      <c r="E100" s="10"/>
      <c r="F100" s="5" t="s">
        <v>181</v>
      </c>
      <c r="G100" s="20">
        <v>2.9</v>
      </c>
      <c r="H100" s="55"/>
      <c r="I100" s="5">
        <f t="shared" si="13"/>
        <v>0</v>
      </c>
    </row>
    <row r="101" spans="1:9" ht="12.75" customHeight="1">
      <c r="A101" s="5" t="s">
        <v>47</v>
      </c>
      <c r="B101" s="5">
        <v>0.9</v>
      </c>
      <c r="C101" s="55"/>
      <c r="D101" s="5">
        <f t="shared" si="12"/>
        <v>0</v>
      </c>
      <c r="E101" s="10"/>
      <c r="F101" s="5" t="s">
        <v>169</v>
      </c>
      <c r="G101" s="20">
        <v>3.4</v>
      </c>
      <c r="H101" s="55"/>
      <c r="I101" s="5">
        <f t="shared" si="13"/>
        <v>0</v>
      </c>
    </row>
    <row r="102" spans="1:9" ht="12.75" customHeight="1">
      <c r="A102" s="5" t="s">
        <v>48</v>
      </c>
      <c r="B102" s="5">
        <v>2.4</v>
      </c>
      <c r="C102" s="55"/>
      <c r="D102" s="5">
        <f t="shared" si="12"/>
        <v>0</v>
      </c>
      <c r="E102" s="10"/>
      <c r="F102" s="5" t="s">
        <v>358</v>
      </c>
      <c r="G102" s="43">
        <v>6.3</v>
      </c>
      <c r="H102" s="55"/>
      <c r="I102" s="5">
        <f t="shared" si="13"/>
        <v>0</v>
      </c>
    </row>
    <row r="103" spans="1:9" ht="12.75" customHeight="1">
      <c r="A103" s="5" t="s">
        <v>369</v>
      </c>
      <c r="B103" s="5">
        <v>5.4</v>
      </c>
      <c r="C103" s="55"/>
      <c r="D103" s="5">
        <f t="shared" si="12"/>
        <v>0</v>
      </c>
      <c r="E103" s="10"/>
      <c r="F103" s="5" t="s">
        <v>339</v>
      </c>
      <c r="G103" s="43">
        <v>6.3</v>
      </c>
      <c r="H103" s="55"/>
      <c r="I103" s="5">
        <f t="shared" si="13"/>
        <v>0</v>
      </c>
    </row>
    <row r="104" spans="1:9" ht="12.75" customHeight="1">
      <c r="A104" s="5" t="s">
        <v>112</v>
      </c>
      <c r="B104" s="5">
        <v>5.1</v>
      </c>
      <c r="C104" s="55"/>
      <c r="D104" s="5">
        <f t="shared" si="12"/>
        <v>0</v>
      </c>
      <c r="E104" s="10"/>
      <c r="F104" s="5" t="s">
        <v>134</v>
      </c>
      <c r="G104" s="34">
        <v>2.8</v>
      </c>
      <c r="H104" s="55"/>
      <c r="I104" s="5">
        <f t="shared" si="13"/>
        <v>0</v>
      </c>
    </row>
    <row r="105" spans="1:9" ht="12.75" customHeight="1">
      <c r="A105" s="8" t="s">
        <v>49</v>
      </c>
      <c r="B105" s="5">
        <v>4.9</v>
      </c>
      <c r="C105" s="55"/>
      <c r="D105" s="5">
        <f t="shared" si="12"/>
        <v>0</v>
      </c>
      <c r="E105" s="10"/>
      <c r="F105" s="5" t="s">
        <v>340</v>
      </c>
      <c r="G105" s="5">
        <v>1.9</v>
      </c>
      <c r="H105" s="55"/>
      <c r="I105" s="5">
        <f t="shared" si="13"/>
        <v>0</v>
      </c>
    </row>
    <row r="106" spans="1:9" ht="12.75" customHeight="1">
      <c r="A106" s="93" t="s">
        <v>389</v>
      </c>
      <c r="B106" s="51"/>
      <c r="C106" s="13"/>
      <c r="D106" s="13"/>
      <c r="E106" s="10"/>
      <c r="F106" s="5" t="s">
        <v>341</v>
      </c>
      <c r="G106" s="5">
        <v>2.1</v>
      </c>
      <c r="H106" s="55"/>
      <c r="I106" s="5">
        <f t="shared" si="13"/>
        <v>0</v>
      </c>
    </row>
    <row r="107" spans="1:9" ht="12.75" customHeight="1">
      <c r="A107" s="9" t="s">
        <v>51</v>
      </c>
      <c r="B107" s="5">
        <v>5.2</v>
      </c>
      <c r="C107" s="55"/>
      <c r="D107" s="5">
        <f>B107*C107</f>
        <v>0</v>
      </c>
      <c r="E107" s="10"/>
      <c r="F107" s="93" t="s">
        <v>61</v>
      </c>
      <c r="G107" s="49"/>
      <c r="H107" s="13"/>
      <c r="I107" s="13"/>
    </row>
    <row r="108" spans="1:9" ht="12.75" customHeight="1">
      <c r="A108" s="5" t="s">
        <v>52</v>
      </c>
      <c r="B108" s="5">
        <v>14.9</v>
      </c>
      <c r="C108" s="55"/>
      <c r="D108" s="5">
        <f aca="true" t="shared" si="14" ref="D108:D131">B108*C108</f>
        <v>0</v>
      </c>
      <c r="E108" s="10"/>
      <c r="F108" s="29" t="s">
        <v>257</v>
      </c>
      <c r="G108" s="5">
        <v>10.9</v>
      </c>
      <c r="H108" s="55"/>
      <c r="I108" s="5">
        <f>G108*H108</f>
        <v>0</v>
      </c>
    </row>
    <row r="109" spans="1:9" ht="12.75" customHeight="1">
      <c r="A109" s="5" t="s">
        <v>160</v>
      </c>
      <c r="B109" s="28">
        <v>4.8</v>
      </c>
      <c r="C109" s="58"/>
      <c r="D109" s="5">
        <f t="shared" si="14"/>
        <v>0</v>
      </c>
      <c r="E109" s="10"/>
      <c r="F109" s="29" t="s">
        <v>349</v>
      </c>
      <c r="G109" s="5">
        <v>13.1</v>
      </c>
      <c r="H109" s="55"/>
      <c r="I109" s="5">
        <f aca="true" t="shared" si="15" ref="I109:I131">G109*H109</f>
        <v>0</v>
      </c>
    </row>
    <row r="110" spans="1:9" ht="12.75" customHeight="1">
      <c r="A110" s="5" t="s">
        <v>161</v>
      </c>
      <c r="B110" s="5">
        <v>5.9</v>
      </c>
      <c r="C110" s="55"/>
      <c r="D110" s="5">
        <f t="shared" si="14"/>
        <v>0</v>
      </c>
      <c r="E110" s="10"/>
      <c r="F110" s="29" t="s">
        <v>350</v>
      </c>
      <c r="G110" s="5">
        <v>9.9</v>
      </c>
      <c r="H110" s="55"/>
      <c r="I110" s="5">
        <f t="shared" si="15"/>
        <v>0</v>
      </c>
    </row>
    <row r="111" spans="1:9" ht="12.75" customHeight="1">
      <c r="A111" s="5" t="s">
        <v>122</v>
      </c>
      <c r="B111" s="5">
        <v>1.3</v>
      </c>
      <c r="C111" s="55"/>
      <c r="D111" s="5">
        <f t="shared" si="14"/>
        <v>0</v>
      </c>
      <c r="E111" s="10"/>
      <c r="F111" s="29" t="s">
        <v>333</v>
      </c>
      <c r="G111" s="5">
        <v>10.9</v>
      </c>
      <c r="H111" s="55"/>
      <c r="I111" s="5">
        <f t="shared" si="15"/>
        <v>0</v>
      </c>
    </row>
    <row r="112" spans="1:9" ht="12.75" customHeight="1">
      <c r="A112" s="27" t="s">
        <v>162</v>
      </c>
      <c r="B112" s="27">
        <v>2.95</v>
      </c>
      <c r="C112" s="55"/>
      <c r="D112" s="5">
        <f t="shared" si="14"/>
        <v>0</v>
      </c>
      <c r="E112" s="10"/>
      <c r="F112" s="43" t="s">
        <v>351</v>
      </c>
      <c r="G112" s="5">
        <v>8.6</v>
      </c>
      <c r="H112" s="55"/>
      <c r="I112" s="5">
        <f t="shared" si="15"/>
        <v>0</v>
      </c>
    </row>
    <row r="113" spans="1:9" ht="12.75" customHeight="1">
      <c r="A113" s="5" t="s">
        <v>296</v>
      </c>
      <c r="B113" s="5">
        <v>0.9</v>
      </c>
      <c r="C113" s="55"/>
      <c r="D113" s="5">
        <f t="shared" si="14"/>
        <v>0</v>
      </c>
      <c r="E113" s="10"/>
      <c r="F113" s="29" t="s">
        <v>291</v>
      </c>
      <c r="G113" s="5">
        <v>3.9</v>
      </c>
      <c r="H113" s="55"/>
      <c r="I113" s="5">
        <f>G113*H113</f>
        <v>0</v>
      </c>
    </row>
    <row r="114" spans="1:9" ht="12.75" customHeight="1">
      <c r="A114" s="5" t="s">
        <v>53</v>
      </c>
      <c r="B114" s="5">
        <v>1.8</v>
      </c>
      <c r="C114" s="55"/>
      <c r="D114" s="5">
        <f t="shared" si="14"/>
        <v>0</v>
      </c>
      <c r="E114" s="10"/>
      <c r="F114" s="29" t="s">
        <v>258</v>
      </c>
      <c r="G114" s="5">
        <v>2.5</v>
      </c>
      <c r="H114" s="60"/>
      <c r="I114" s="5">
        <f t="shared" si="15"/>
        <v>0</v>
      </c>
    </row>
    <row r="115" spans="1:9" ht="12.75" customHeight="1">
      <c r="A115" s="5" t="s">
        <v>54</v>
      </c>
      <c r="B115" s="5">
        <v>1.8</v>
      </c>
      <c r="C115" s="61"/>
      <c r="D115" s="5">
        <f t="shared" si="14"/>
        <v>0</v>
      </c>
      <c r="E115" s="10"/>
      <c r="F115" s="5" t="s">
        <v>290</v>
      </c>
      <c r="G115" s="5">
        <v>4.9</v>
      </c>
      <c r="H115" s="55"/>
      <c r="I115" s="5">
        <f t="shared" si="15"/>
        <v>0</v>
      </c>
    </row>
    <row r="116" spans="1:9" ht="12.75" customHeight="1">
      <c r="A116" s="5" t="s">
        <v>55</v>
      </c>
      <c r="B116" s="5">
        <v>1.8</v>
      </c>
      <c r="C116" s="56"/>
      <c r="D116" s="5">
        <f t="shared" si="14"/>
        <v>0</v>
      </c>
      <c r="E116" s="10"/>
      <c r="F116" s="43" t="s">
        <v>375</v>
      </c>
      <c r="G116" s="5">
        <v>4.3</v>
      </c>
      <c r="H116" s="55"/>
      <c r="I116" s="5">
        <f t="shared" si="15"/>
        <v>0</v>
      </c>
    </row>
    <row r="117" spans="1:9" ht="12.75" customHeight="1">
      <c r="A117" s="40" t="s">
        <v>182</v>
      </c>
      <c r="B117" s="5">
        <v>1.8</v>
      </c>
      <c r="C117" s="59"/>
      <c r="D117" s="5">
        <f t="shared" si="14"/>
        <v>0</v>
      </c>
      <c r="E117" s="10"/>
      <c r="F117" s="5" t="s">
        <v>376</v>
      </c>
      <c r="G117" s="87">
        <v>3.3</v>
      </c>
      <c r="H117" s="55"/>
      <c r="I117" s="5">
        <f t="shared" si="15"/>
        <v>0</v>
      </c>
    </row>
    <row r="118" spans="1:9" ht="12.75" customHeight="1">
      <c r="A118" s="5" t="s">
        <v>303</v>
      </c>
      <c r="B118" s="5">
        <v>2.9</v>
      </c>
      <c r="C118" s="58"/>
      <c r="D118" s="5">
        <f t="shared" si="14"/>
        <v>0</v>
      </c>
      <c r="E118" s="10"/>
      <c r="F118" s="29" t="s">
        <v>382</v>
      </c>
      <c r="G118" s="5">
        <v>3.3</v>
      </c>
      <c r="H118" s="55"/>
      <c r="I118" s="5">
        <f t="shared" si="15"/>
        <v>0</v>
      </c>
    </row>
    <row r="119" spans="1:9" ht="12.75" customHeight="1">
      <c r="A119" s="43" t="s">
        <v>293</v>
      </c>
      <c r="B119">
        <v>3.1</v>
      </c>
      <c r="C119" s="55"/>
      <c r="D119" s="5">
        <f t="shared" si="14"/>
        <v>0</v>
      </c>
      <c r="E119" s="10"/>
      <c r="F119" s="5" t="s">
        <v>385</v>
      </c>
      <c r="G119" s="5">
        <v>3.5</v>
      </c>
      <c r="H119" s="55"/>
      <c r="I119" s="5">
        <f t="shared" si="15"/>
        <v>0</v>
      </c>
    </row>
    <row r="120" spans="1:9" ht="12.75" customHeight="1">
      <c r="A120" s="5" t="s">
        <v>374</v>
      </c>
      <c r="B120" s="43">
        <v>5.1</v>
      </c>
      <c r="C120" s="55"/>
      <c r="D120" s="5">
        <f t="shared" si="14"/>
        <v>0</v>
      </c>
      <c r="E120" s="10"/>
      <c r="F120" s="29" t="s">
        <v>386</v>
      </c>
      <c r="G120" s="5">
        <v>3.1</v>
      </c>
      <c r="H120" s="55"/>
      <c r="I120" s="5">
        <f t="shared" si="15"/>
        <v>0</v>
      </c>
    </row>
    <row r="121" spans="1:9" ht="12" customHeight="1">
      <c r="A121" s="8" t="s">
        <v>264</v>
      </c>
      <c r="B121" s="5">
        <v>3.9</v>
      </c>
      <c r="C121" s="55"/>
      <c r="D121" s="5">
        <f t="shared" si="14"/>
        <v>0</v>
      </c>
      <c r="E121" s="10"/>
      <c r="F121" s="5" t="s">
        <v>289</v>
      </c>
      <c r="G121" s="5">
        <v>1.9</v>
      </c>
      <c r="H121" s="55"/>
      <c r="I121" s="5">
        <f t="shared" si="15"/>
        <v>0</v>
      </c>
    </row>
    <row r="122" spans="1:9" ht="12" customHeight="1">
      <c r="A122" s="43" t="s">
        <v>263</v>
      </c>
      <c r="B122" s="8">
        <v>2.1</v>
      </c>
      <c r="C122" s="55"/>
      <c r="D122" s="5">
        <f t="shared" si="14"/>
        <v>0</v>
      </c>
      <c r="E122" s="10"/>
      <c r="F122" s="5" t="s">
        <v>256</v>
      </c>
      <c r="G122" s="5">
        <v>2.95</v>
      </c>
      <c r="H122" s="55"/>
      <c r="I122" s="5">
        <f t="shared" si="15"/>
        <v>0</v>
      </c>
    </row>
    <row r="123" spans="1:9" ht="12" customHeight="1">
      <c r="A123" s="5" t="s">
        <v>170</v>
      </c>
      <c r="B123" s="5">
        <v>4.7</v>
      </c>
      <c r="C123" s="55"/>
      <c r="D123" s="5">
        <f t="shared" si="14"/>
        <v>0</v>
      </c>
      <c r="E123" s="10"/>
      <c r="F123" s="43" t="s">
        <v>255</v>
      </c>
      <c r="G123" s="5">
        <v>4.1</v>
      </c>
      <c r="H123" s="55"/>
      <c r="I123" s="5">
        <f t="shared" si="15"/>
        <v>0</v>
      </c>
    </row>
    <row r="124" spans="1:9" ht="12" customHeight="1">
      <c r="A124" s="5" t="s">
        <v>56</v>
      </c>
      <c r="B124" s="5">
        <v>5.7</v>
      </c>
      <c r="C124" s="60"/>
      <c r="D124" s="5">
        <f t="shared" si="14"/>
        <v>0</v>
      </c>
      <c r="E124" s="10"/>
      <c r="F124" s="5" t="s">
        <v>172</v>
      </c>
      <c r="G124" s="5">
        <v>4.2</v>
      </c>
      <c r="H124" s="55"/>
      <c r="I124" s="5">
        <f t="shared" si="15"/>
        <v>0</v>
      </c>
    </row>
    <row r="125" spans="1:9" ht="12" customHeight="1">
      <c r="A125" s="5" t="s">
        <v>281</v>
      </c>
      <c r="B125" s="5">
        <v>2.2</v>
      </c>
      <c r="C125" s="55"/>
      <c r="D125" s="5">
        <f t="shared" si="14"/>
        <v>0</v>
      </c>
      <c r="E125" s="10"/>
      <c r="F125" s="5" t="s">
        <v>357</v>
      </c>
      <c r="G125" s="5">
        <v>5.1</v>
      </c>
      <c r="H125" s="55"/>
      <c r="I125" s="5">
        <f t="shared" si="15"/>
        <v>0</v>
      </c>
    </row>
    <row r="126" spans="1:9" ht="12" customHeight="1">
      <c r="A126" s="5" t="s">
        <v>57</v>
      </c>
      <c r="B126" s="5">
        <v>2.2</v>
      </c>
      <c r="C126" s="55"/>
      <c r="D126" s="5">
        <f t="shared" si="14"/>
        <v>0</v>
      </c>
      <c r="E126" s="10"/>
      <c r="F126" s="5" t="s">
        <v>62</v>
      </c>
      <c r="G126" s="5">
        <v>9.5</v>
      </c>
      <c r="H126" s="55"/>
      <c r="I126" s="5">
        <f t="shared" si="15"/>
        <v>0</v>
      </c>
    </row>
    <row r="127" spans="1:9" ht="12" customHeight="1">
      <c r="A127" s="5" t="s">
        <v>280</v>
      </c>
      <c r="B127" s="5">
        <v>2.2</v>
      </c>
      <c r="C127" s="55"/>
      <c r="D127" s="5">
        <f t="shared" si="14"/>
        <v>0</v>
      </c>
      <c r="E127" s="10"/>
      <c r="F127" s="5" t="s">
        <v>377</v>
      </c>
      <c r="G127" s="5">
        <v>1.4</v>
      </c>
      <c r="H127" s="55"/>
      <c r="I127" s="5">
        <f t="shared" si="15"/>
        <v>0</v>
      </c>
    </row>
    <row r="128" spans="1:9" ht="12" customHeight="1">
      <c r="A128" s="5" t="s">
        <v>58</v>
      </c>
      <c r="B128" s="5">
        <v>2.2</v>
      </c>
      <c r="C128" s="55"/>
      <c r="D128" s="5">
        <f t="shared" si="14"/>
        <v>0</v>
      </c>
      <c r="E128" s="10"/>
      <c r="F128" s="5" t="s">
        <v>378</v>
      </c>
      <c r="G128" s="5">
        <v>1.4</v>
      </c>
      <c r="H128" s="55"/>
      <c r="I128" s="5">
        <f t="shared" si="15"/>
        <v>0</v>
      </c>
    </row>
    <row r="129" spans="1:9" ht="12" customHeight="1">
      <c r="A129" s="5" t="s">
        <v>223</v>
      </c>
      <c r="B129" s="5">
        <v>2.9</v>
      </c>
      <c r="C129" s="55"/>
      <c r="D129" s="5">
        <f t="shared" si="14"/>
        <v>0</v>
      </c>
      <c r="E129" s="10"/>
      <c r="F129" s="5" t="s">
        <v>379</v>
      </c>
      <c r="G129" s="5">
        <v>1.4</v>
      </c>
      <c r="H129" s="55"/>
      <c r="I129" s="5">
        <f t="shared" si="15"/>
        <v>0</v>
      </c>
    </row>
    <row r="130" spans="1:9" ht="12" customHeight="1">
      <c r="A130" s="5" t="s">
        <v>123</v>
      </c>
      <c r="B130" s="5">
        <v>2.9</v>
      </c>
      <c r="C130" s="55"/>
      <c r="D130" s="5">
        <f t="shared" si="14"/>
        <v>0</v>
      </c>
      <c r="E130" s="10"/>
      <c r="F130" s="5" t="s">
        <v>380</v>
      </c>
      <c r="G130" s="5">
        <v>1.4</v>
      </c>
      <c r="H130" s="55"/>
      <c r="I130" s="5">
        <f t="shared" si="15"/>
        <v>0</v>
      </c>
    </row>
    <row r="131" spans="1:9" ht="12" customHeight="1">
      <c r="A131" s="5" t="s">
        <v>224</v>
      </c>
      <c r="B131" s="5">
        <v>2.9</v>
      </c>
      <c r="C131" s="55"/>
      <c r="D131" s="5">
        <f t="shared" si="14"/>
        <v>0</v>
      </c>
      <c r="E131" s="10"/>
      <c r="F131" s="5" t="s">
        <v>381</v>
      </c>
      <c r="G131" s="8">
        <v>1.8</v>
      </c>
      <c r="H131" s="55"/>
      <c r="I131" s="5">
        <f t="shared" si="15"/>
        <v>0</v>
      </c>
    </row>
    <row r="132" spans="1:9" ht="18" customHeight="1">
      <c r="A132" s="1"/>
      <c r="B132" s="1"/>
      <c r="C132" s="1"/>
      <c r="D132" s="13"/>
      <c r="E132" s="7"/>
      <c r="F132" s="24"/>
      <c r="G132" s="76" t="s">
        <v>22</v>
      </c>
      <c r="H132" s="76"/>
      <c r="I132" s="71">
        <f>SUM(I108:I131,I97:I106,I67:I95,D67:D70,D72:D75,D77:D85,D87:D105,D107:D131)</f>
        <v>0</v>
      </c>
    </row>
    <row r="133" spans="1:9" ht="12" customHeight="1">
      <c r="A133" s="22" t="s">
        <v>383</v>
      </c>
      <c r="B133" s="7"/>
      <c r="C133" s="7"/>
      <c r="D133" s="11"/>
      <c r="E133" s="1"/>
      <c r="F133" s="32"/>
      <c r="G133" s="2"/>
      <c r="H133" s="6"/>
      <c r="I133" s="3"/>
    </row>
    <row r="134" spans="1:10" ht="12" customHeight="1">
      <c r="A134" s="23" t="s">
        <v>239</v>
      </c>
      <c r="B134" s="1"/>
      <c r="C134" s="25"/>
      <c r="D134" s="13"/>
      <c r="E134" s="1"/>
      <c r="F134" s="1"/>
      <c r="G134" s="7"/>
      <c r="H134" s="1"/>
      <c r="I134" s="22"/>
      <c r="J134" s="1"/>
    </row>
    <row r="135" ht="12" customHeight="1">
      <c r="K135" s="1"/>
    </row>
    <row r="136" spans="1:9" ht="12.75" customHeight="1">
      <c r="A136" s="74" t="s">
        <v>63</v>
      </c>
      <c r="B136" s="79" t="s">
        <v>114</v>
      </c>
      <c r="C136" s="80" t="s">
        <v>115</v>
      </c>
      <c r="D136" s="79" t="s">
        <v>20</v>
      </c>
      <c r="E136" s="36"/>
      <c r="F136" s="74" t="s">
        <v>80</v>
      </c>
      <c r="G136" s="79" t="s">
        <v>114</v>
      </c>
      <c r="H136" s="80" t="s">
        <v>115</v>
      </c>
      <c r="I136" s="79" t="s">
        <v>20</v>
      </c>
    </row>
    <row r="137" spans="1:9" ht="12" customHeight="1">
      <c r="A137" s="5" t="s">
        <v>64</v>
      </c>
      <c r="B137" s="9">
        <v>2.7</v>
      </c>
      <c r="C137" s="55"/>
      <c r="D137" s="5">
        <f>B137*C137</f>
        <v>0</v>
      </c>
      <c r="E137" s="18"/>
      <c r="F137" s="5" t="s">
        <v>388</v>
      </c>
      <c r="G137" s="5">
        <v>4.8</v>
      </c>
      <c r="H137" s="55"/>
      <c r="I137" s="5">
        <f>G137*H137</f>
        <v>0</v>
      </c>
    </row>
    <row r="138" spans="1:9" ht="12" customHeight="1">
      <c r="A138" s="5" t="s">
        <v>126</v>
      </c>
      <c r="B138" s="5">
        <v>2.9</v>
      </c>
      <c r="C138" s="55"/>
      <c r="D138" s="5">
        <f aca="true" t="shared" si="16" ref="D138:D164">B138*C138</f>
        <v>0</v>
      </c>
      <c r="E138" s="18"/>
      <c r="F138" s="5" t="s">
        <v>81</v>
      </c>
      <c r="G138" s="5">
        <v>3.2</v>
      </c>
      <c r="H138" s="55"/>
      <c r="I138" s="5">
        <f aca="true" t="shared" si="17" ref="I138:I148">G138*H138</f>
        <v>0</v>
      </c>
    </row>
    <row r="139" spans="1:9" ht="12" customHeight="1">
      <c r="A139" s="5" t="s">
        <v>220</v>
      </c>
      <c r="B139" s="5">
        <v>4.9</v>
      </c>
      <c r="C139" s="55"/>
      <c r="D139" s="5">
        <f t="shared" si="16"/>
        <v>0</v>
      </c>
      <c r="E139" s="18"/>
      <c r="F139" s="5" t="s">
        <v>365</v>
      </c>
      <c r="G139" s="5">
        <v>4.9</v>
      </c>
      <c r="H139" s="55"/>
      <c r="I139" s="5">
        <f t="shared" si="17"/>
        <v>0</v>
      </c>
    </row>
    <row r="140" spans="1:9" ht="12" customHeight="1">
      <c r="A140" s="5" t="s">
        <v>336</v>
      </c>
      <c r="B140" s="5">
        <v>4.9</v>
      </c>
      <c r="C140" s="55"/>
      <c r="D140" s="5">
        <f t="shared" si="16"/>
        <v>0</v>
      </c>
      <c r="E140" s="18"/>
      <c r="F140" s="5" t="s">
        <v>364</v>
      </c>
      <c r="G140" s="5">
        <v>6.2</v>
      </c>
      <c r="H140" s="55"/>
      <c r="I140" s="5">
        <f t="shared" si="17"/>
        <v>0</v>
      </c>
    </row>
    <row r="141" spans="1:9" ht="12" customHeight="1">
      <c r="A141" s="5" t="s">
        <v>12</v>
      </c>
      <c r="B141" s="5">
        <v>5.1</v>
      </c>
      <c r="C141" s="55"/>
      <c r="D141" s="5">
        <f t="shared" si="16"/>
        <v>0</v>
      </c>
      <c r="E141" s="18"/>
      <c r="F141" s="27" t="s">
        <v>366</v>
      </c>
      <c r="G141" s="5">
        <v>7.5</v>
      </c>
      <c r="H141" s="55"/>
      <c r="I141" s="5">
        <f t="shared" si="17"/>
        <v>0</v>
      </c>
    </row>
    <row r="142" spans="1:9" ht="12" customHeight="1">
      <c r="A142" s="5" t="s">
        <v>13</v>
      </c>
      <c r="B142" s="5">
        <v>7.9</v>
      </c>
      <c r="C142" s="55"/>
      <c r="D142" s="5">
        <f t="shared" si="16"/>
        <v>0</v>
      </c>
      <c r="E142" s="18"/>
      <c r="F142" s="40" t="s">
        <v>319</v>
      </c>
      <c r="G142" s="5">
        <v>6.7</v>
      </c>
      <c r="H142" s="55"/>
      <c r="I142" s="5">
        <f t="shared" si="17"/>
        <v>0</v>
      </c>
    </row>
    <row r="143" spans="1:9" ht="12" customHeight="1">
      <c r="A143" s="5" t="s">
        <v>265</v>
      </c>
      <c r="B143" s="5">
        <v>6.9</v>
      </c>
      <c r="C143" s="55"/>
      <c r="D143" s="5">
        <f t="shared" si="16"/>
        <v>0</v>
      </c>
      <c r="E143" s="52"/>
      <c r="F143" s="43" t="s">
        <v>331</v>
      </c>
      <c r="G143" s="5">
        <v>4.9</v>
      </c>
      <c r="H143" s="55"/>
      <c r="I143" s="5">
        <f t="shared" si="17"/>
        <v>0</v>
      </c>
    </row>
    <row r="144" spans="1:9" ht="12" customHeight="1">
      <c r="A144" s="5" t="s">
        <v>252</v>
      </c>
      <c r="B144" s="5">
        <v>4.6</v>
      </c>
      <c r="C144" s="63"/>
      <c r="D144" s="5">
        <f t="shared" si="16"/>
        <v>0</v>
      </c>
      <c r="E144" s="53"/>
      <c r="F144" s="29" t="s">
        <v>330</v>
      </c>
      <c r="G144" s="5">
        <v>4.9</v>
      </c>
      <c r="H144" s="55"/>
      <c r="I144" s="5">
        <f t="shared" si="17"/>
        <v>0</v>
      </c>
    </row>
    <row r="145" spans="1:9" ht="12" customHeight="1">
      <c r="A145" s="5" t="s">
        <v>125</v>
      </c>
      <c r="B145" s="5">
        <v>3.6</v>
      </c>
      <c r="C145" s="55"/>
      <c r="D145" s="5">
        <f t="shared" si="16"/>
        <v>0</v>
      </c>
      <c r="E145" s="18"/>
      <c r="F145" s="43" t="s">
        <v>332</v>
      </c>
      <c r="G145" s="5">
        <v>3.9</v>
      </c>
      <c r="H145" s="55"/>
      <c r="I145" s="5">
        <f t="shared" si="17"/>
        <v>0</v>
      </c>
    </row>
    <row r="146" spans="1:9" ht="12" customHeight="1">
      <c r="A146" s="85" t="s">
        <v>348</v>
      </c>
      <c r="B146" s="5">
        <v>3.7</v>
      </c>
      <c r="C146" s="55"/>
      <c r="D146" s="5">
        <f t="shared" si="16"/>
        <v>0</v>
      </c>
      <c r="E146" s="18"/>
      <c r="F146" s="5" t="s">
        <v>368</v>
      </c>
      <c r="G146" s="5">
        <v>19.5</v>
      </c>
      <c r="H146" s="55"/>
      <c r="I146" s="5">
        <f t="shared" si="17"/>
        <v>0</v>
      </c>
    </row>
    <row r="147" spans="1:9" ht="12" customHeight="1">
      <c r="A147" s="5" t="s">
        <v>246</v>
      </c>
      <c r="B147" s="5">
        <v>4.4</v>
      </c>
      <c r="C147" s="55"/>
      <c r="D147" s="5">
        <f t="shared" si="16"/>
        <v>0</v>
      </c>
      <c r="E147" s="18"/>
      <c r="F147" s="5" t="s">
        <v>367</v>
      </c>
      <c r="G147" s="29">
        <v>20.5</v>
      </c>
      <c r="H147" s="61"/>
      <c r="I147" s="5">
        <f t="shared" si="17"/>
        <v>0</v>
      </c>
    </row>
    <row r="148" spans="1:9" ht="12" customHeight="1">
      <c r="A148" s="5" t="s">
        <v>66</v>
      </c>
      <c r="B148" s="5">
        <v>2.9</v>
      </c>
      <c r="C148" s="55"/>
      <c r="D148" s="5">
        <f t="shared" si="16"/>
        <v>0</v>
      </c>
      <c r="E148" s="18"/>
      <c r="F148" s="38" t="s">
        <v>150</v>
      </c>
      <c r="G148" s="5">
        <v>2.9</v>
      </c>
      <c r="H148" s="55"/>
      <c r="I148" s="5">
        <f t="shared" si="17"/>
        <v>0</v>
      </c>
    </row>
    <row r="149" spans="1:9" ht="12.75" customHeight="1">
      <c r="A149" s="5" t="s">
        <v>67</v>
      </c>
      <c r="B149" s="5">
        <v>2.9</v>
      </c>
      <c r="C149" s="55"/>
      <c r="D149" s="5">
        <f t="shared" si="16"/>
        <v>0</v>
      </c>
      <c r="E149" s="10"/>
      <c r="F149" s="74" t="s">
        <v>82</v>
      </c>
      <c r="G149" s="22"/>
      <c r="H149" s="13"/>
      <c r="I149" s="13"/>
    </row>
    <row r="150" spans="1:9" ht="12" customHeight="1">
      <c r="A150" s="5" t="s">
        <v>127</v>
      </c>
      <c r="B150" s="5">
        <v>2.9</v>
      </c>
      <c r="C150" s="55"/>
      <c r="D150" s="5">
        <f t="shared" si="16"/>
        <v>0</v>
      </c>
      <c r="E150" s="10"/>
      <c r="F150" s="9" t="s">
        <v>309</v>
      </c>
      <c r="G150" s="5">
        <v>3.5</v>
      </c>
      <c r="H150" s="55"/>
      <c r="I150" s="5">
        <f>G150*H150</f>
        <v>0</v>
      </c>
    </row>
    <row r="151" spans="1:9" ht="12" customHeight="1">
      <c r="A151" s="5" t="s">
        <v>68</v>
      </c>
      <c r="B151" s="5">
        <v>2.9</v>
      </c>
      <c r="C151" s="55"/>
      <c r="D151" s="5">
        <f t="shared" si="16"/>
        <v>0</v>
      </c>
      <c r="E151" s="10"/>
      <c r="F151" s="5" t="s">
        <v>83</v>
      </c>
      <c r="G151" s="5">
        <v>10.8</v>
      </c>
      <c r="H151" s="55"/>
      <c r="I151" s="5">
        <f aca="true" t="shared" si="18" ref="I151:I159">G151*H151</f>
        <v>0</v>
      </c>
    </row>
    <row r="152" spans="1:9" ht="12" customHeight="1">
      <c r="A152" s="5" t="s">
        <v>69</v>
      </c>
      <c r="B152" s="5">
        <v>4.9</v>
      </c>
      <c r="C152" s="55"/>
      <c r="D152" s="5">
        <f t="shared" si="16"/>
        <v>0</v>
      </c>
      <c r="E152" s="10"/>
      <c r="F152" s="5" t="s">
        <v>84</v>
      </c>
      <c r="G152" s="5">
        <v>19.5</v>
      </c>
      <c r="H152" s="55"/>
      <c r="I152" s="5">
        <f t="shared" si="18"/>
        <v>0</v>
      </c>
    </row>
    <row r="153" spans="1:9" ht="12" customHeight="1">
      <c r="A153" s="5" t="s">
        <v>70</v>
      </c>
      <c r="B153" s="5">
        <v>4.7</v>
      </c>
      <c r="C153" s="55"/>
      <c r="D153" s="5">
        <f t="shared" si="16"/>
        <v>0</v>
      </c>
      <c r="E153" s="10"/>
      <c r="F153" s="5" t="s">
        <v>85</v>
      </c>
      <c r="G153" s="5">
        <v>10.9</v>
      </c>
      <c r="H153" s="55"/>
      <c r="I153" s="5">
        <f t="shared" si="18"/>
        <v>0</v>
      </c>
    </row>
    <row r="154" spans="1:9" ht="12" customHeight="1">
      <c r="A154" s="5" t="s">
        <v>361</v>
      </c>
      <c r="B154" s="5">
        <v>2.3</v>
      </c>
      <c r="C154" s="55"/>
      <c r="D154" s="5">
        <f t="shared" si="16"/>
        <v>0</v>
      </c>
      <c r="E154" s="10"/>
      <c r="F154" s="5" t="s">
        <v>86</v>
      </c>
      <c r="G154" s="5">
        <v>34.9</v>
      </c>
      <c r="H154" s="56"/>
      <c r="I154" s="5">
        <f t="shared" si="18"/>
        <v>0</v>
      </c>
    </row>
    <row r="155" spans="1:9" ht="12" customHeight="1">
      <c r="A155" s="5" t="s">
        <v>140</v>
      </c>
      <c r="B155" s="5">
        <v>3.9</v>
      </c>
      <c r="C155" s="55"/>
      <c r="D155" s="5">
        <f t="shared" si="16"/>
        <v>0</v>
      </c>
      <c r="E155" s="10"/>
      <c r="F155" s="5" t="s">
        <v>218</v>
      </c>
      <c r="G155" s="5">
        <v>34.9</v>
      </c>
      <c r="H155" s="55"/>
      <c r="I155" s="5">
        <f t="shared" si="18"/>
        <v>0</v>
      </c>
    </row>
    <row r="156" spans="1:9" ht="12" customHeight="1">
      <c r="A156" s="5" t="s">
        <v>173</v>
      </c>
      <c r="B156" s="5">
        <v>2.3</v>
      </c>
      <c r="C156" s="55"/>
      <c r="D156" s="5">
        <f t="shared" si="16"/>
        <v>0</v>
      </c>
      <c r="E156" s="10"/>
      <c r="F156" s="27" t="s">
        <v>87</v>
      </c>
      <c r="G156" s="27">
        <v>24.9</v>
      </c>
      <c r="H156" s="55"/>
      <c r="I156" s="5">
        <f t="shared" si="18"/>
        <v>0</v>
      </c>
    </row>
    <row r="157" spans="1:9" ht="12" customHeight="1">
      <c r="A157" s="27" t="s">
        <v>174</v>
      </c>
      <c r="B157" s="27">
        <v>2.4</v>
      </c>
      <c r="C157" s="55"/>
      <c r="D157" s="5">
        <f t="shared" si="16"/>
        <v>0</v>
      </c>
      <c r="E157" s="10"/>
      <c r="F157" s="5" t="s">
        <v>89</v>
      </c>
      <c r="G157" s="5">
        <v>10.7</v>
      </c>
      <c r="H157" s="55"/>
      <c r="I157" s="5">
        <f t="shared" si="18"/>
        <v>0</v>
      </c>
    </row>
    <row r="158" spans="1:9" ht="12" customHeight="1">
      <c r="A158" s="5" t="s">
        <v>245</v>
      </c>
      <c r="B158" s="5">
        <v>4.9</v>
      </c>
      <c r="C158" s="55"/>
      <c r="D158" s="5">
        <f t="shared" si="16"/>
        <v>0</v>
      </c>
      <c r="E158" s="10"/>
      <c r="F158" s="5" t="s">
        <v>88</v>
      </c>
      <c r="G158" s="27">
        <v>11.2</v>
      </c>
      <c r="H158" s="55"/>
      <c r="I158" s="5">
        <f t="shared" si="18"/>
        <v>0</v>
      </c>
    </row>
    <row r="159" spans="1:9" ht="12" customHeight="1">
      <c r="A159" s="5" t="s">
        <v>14</v>
      </c>
      <c r="B159" s="5">
        <v>4.9</v>
      </c>
      <c r="C159" s="55"/>
      <c r="D159" s="5">
        <f t="shared" si="16"/>
        <v>0</v>
      </c>
      <c r="E159" s="10"/>
      <c r="F159" s="8" t="s">
        <v>219</v>
      </c>
      <c r="G159" s="5">
        <v>8.2</v>
      </c>
      <c r="H159" s="55"/>
      <c r="I159" s="5">
        <f t="shared" si="18"/>
        <v>0</v>
      </c>
    </row>
    <row r="160" spans="1:9" ht="12.75" customHeight="1">
      <c r="A160" s="5" t="s">
        <v>19</v>
      </c>
      <c r="B160" s="5">
        <v>4.7</v>
      </c>
      <c r="C160" s="55"/>
      <c r="D160" s="5">
        <f t="shared" si="16"/>
        <v>0</v>
      </c>
      <c r="E160" s="10"/>
      <c r="F160" s="94" t="s">
        <v>90</v>
      </c>
      <c r="G160" s="1"/>
      <c r="H160" s="13"/>
      <c r="I160" s="13"/>
    </row>
    <row r="161" spans="1:9" ht="12" customHeight="1">
      <c r="A161" s="27" t="s">
        <v>283</v>
      </c>
      <c r="B161" s="5">
        <v>2.6</v>
      </c>
      <c r="C161" s="55"/>
      <c r="D161" s="5">
        <f t="shared" si="16"/>
        <v>0</v>
      </c>
      <c r="E161" s="10"/>
      <c r="F161" s="5" t="s">
        <v>92</v>
      </c>
      <c r="G161" s="5">
        <v>6.2</v>
      </c>
      <c r="H161" s="55"/>
      <c r="I161" s="5">
        <f>G161*H161</f>
        <v>0</v>
      </c>
    </row>
    <row r="162" spans="1:9" ht="12" customHeight="1">
      <c r="A162" s="5" t="s">
        <v>65</v>
      </c>
      <c r="B162" s="5">
        <v>2.6</v>
      </c>
      <c r="C162" s="55"/>
      <c r="D162" s="5">
        <f t="shared" si="16"/>
        <v>0</v>
      </c>
      <c r="E162" s="18"/>
      <c r="F162" s="5" t="s">
        <v>313</v>
      </c>
      <c r="G162" s="5">
        <v>7.8</v>
      </c>
      <c r="H162" s="55"/>
      <c r="I162" s="5">
        <f aca="true" t="shared" si="19" ref="I162:I202">G162*H162</f>
        <v>0</v>
      </c>
    </row>
    <row r="163" spans="1:9" ht="12" customHeight="1">
      <c r="A163" s="5" t="s">
        <v>295</v>
      </c>
      <c r="B163" s="5">
        <v>1.8</v>
      </c>
      <c r="C163" s="55"/>
      <c r="D163" s="5">
        <f t="shared" si="16"/>
        <v>0</v>
      </c>
      <c r="E163" s="18"/>
      <c r="F163" s="9" t="s">
        <v>91</v>
      </c>
      <c r="G163" s="9">
        <v>2.2</v>
      </c>
      <c r="H163" s="55"/>
      <c r="I163" s="5">
        <f t="shared" si="19"/>
        <v>0</v>
      </c>
    </row>
    <row r="164" spans="1:9" ht="12" customHeight="1">
      <c r="A164" s="8" t="s">
        <v>128</v>
      </c>
      <c r="B164" s="5">
        <v>3.1</v>
      </c>
      <c r="C164" s="55"/>
      <c r="D164" s="5">
        <f t="shared" si="16"/>
        <v>0</v>
      </c>
      <c r="E164" s="18"/>
      <c r="F164" s="5" t="s">
        <v>311</v>
      </c>
      <c r="G164" s="5">
        <v>2.6</v>
      </c>
      <c r="H164" s="55"/>
      <c r="I164" s="5">
        <f t="shared" si="19"/>
        <v>0</v>
      </c>
    </row>
    <row r="165" spans="1:22" ht="12.75" customHeight="1">
      <c r="A165" s="74" t="s">
        <v>287</v>
      </c>
      <c r="B165" s="37"/>
      <c r="C165" s="13"/>
      <c r="D165" s="13"/>
      <c r="E165" s="18"/>
      <c r="F165" s="29" t="s">
        <v>305</v>
      </c>
      <c r="G165" s="29">
        <v>2.6</v>
      </c>
      <c r="H165" s="55"/>
      <c r="I165" s="5">
        <f t="shared" si="19"/>
        <v>0</v>
      </c>
      <c r="V165" s="70"/>
    </row>
    <row r="166" spans="1:9" ht="12" customHeight="1">
      <c r="A166" s="9" t="s">
        <v>183</v>
      </c>
      <c r="B166" s="5">
        <v>4.2</v>
      </c>
      <c r="C166" s="55"/>
      <c r="D166" s="5">
        <f>B166*C166</f>
        <v>0</v>
      </c>
      <c r="E166" s="18"/>
      <c r="F166" s="27" t="s">
        <v>185</v>
      </c>
      <c r="G166" s="27">
        <v>1.7</v>
      </c>
      <c r="H166" s="60"/>
      <c r="I166" s="5">
        <f t="shared" si="19"/>
        <v>0</v>
      </c>
    </row>
    <row r="167" spans="1:9" ht="12" customHeight="1">
      <c r="A167" s="5" t="s">
        <v>184</v>
      </c>
      <c r="B167" s="5">
        <v>3.3</v>
      </c>
      <c r="C167" s="55"/>
      <c r="D167" s="5">
        <f aca="true" t="shared" si="20" ref="D167:D179">B167*C167</f>
        <v>0</v>
      </c>
      <c r="E167" s="18"/>
      <c r="F167" s="8" t="s">
        <v>186</v>
      </c>
      <c r="G167" s="8">
        <v>2.9</v>
      </c>
      <c r="H167" s="55"/>
      <c r="I167" s="5">
        <f t="shared" si="19"/>
        <v>0</v>
      </c>
    </row>
    <row r="168" spans="1:9" ht="12" customHeight="1">
      <c r="A168" s="5" t="s">
        <v>273</v>
      </c>
      <c r="B168" s="5">
        <v>1.8</v>
      </c>
      <c r="C168" s="55"/>
      <c r="D168" s="5">
        <f t="shared" si="20"/>
        <v>0</v>
      </c>
      <c r="E168" s="18"/>
      <c r="F168" s="5" t="s">
        <v>93</v>
      </c>
      <c r="G168" s="5">
        <v>3.5</v>
      </c>
      <c r="H168" s="55"/>
      <c r="I168" s="5">
        <f t="shared" si="19"/>
        <v>0</v>
      </c>
    </row>
    <row r="169" spans="1:9" ht="12" customHeight="1">
      <c r="A169" s="29" t="s">
        <v>229</v>
      </c>
      <c r="B169" s="46">
        <v>1.9</v>
      </c>
      <c r="C169" s="55"/>
      <c r="D169" s="5">
        <f t="shared" si="20"/>
        <v>0</v>
      </c>
      <c r="E169" s="10"/>
      <c r="F169" s="5" t="s">
        <v>310</v>
      </c>
      <c r="G169" s="5">
        <v>1.9</v>
      </c>
      <c r="H169" s="55"/>
      <c r="I169" s="5">
        <f t="shared" si="19"/>
        <v>0</v>
      </c>
    </row>
    <row r="170" spans="1:9" ht="12" customHeight="1">
      <c r="A170" s="5" t="s">
        <v>71</v>
      </c>
      <c r="B170" s="5">
        <v>4.3</v>
      </c>
      <c r="C170" s="55"/>
      <c r="D170" s="5">
        <f t="shared" si="20"/>
        <v>0</v>
      </c>
      <c r="E170" s="18"/>
      <c r="F170" s="27" t="s">
        <v>254</v>
      </c>
      <c r="G170" s="5">
        <v>1.9</v>
      </c>
      <c r="H170" s="55"/>
      <c r="I170" s="5">
        <f t="shared" si="19"/>
        <v>0</v>
      </c>
    </row>
    <row r="171" spans="1:9" ht="12" customHeight="1">
      <c r="A171" s="5" t="s">
        <v>72</v>
      </c>
      <c r="B171" s="5">
        <v>3.1</v>
      </c>
      <c r="C171" s="55"/>
      <c r="D171" s="5">
        <f t="shared" si="20"/>
        <v>0</v>
      </c>
      <c r="E171" s="18"/>
      <c r="F171" s="40" t="s">
        <v>146</v>
      </c>
      <c r="G171" s="5">
        <v>3.1</v>
      </c>
      <c r="H171" s="55"/>
      <c r="I171" s="5">
        <f t="shared" si="19"/>
        <v>0</v>
      </c>
    </row>
    <row r="172" spans="1:9" ht="12" customHeight="1">
      <c r="A172" s="27" t="s">
        <v>73</v>
      </c>
      <c r="B172" s="27">
        <v>5.6</v>
      </c>
      <c r="C172" s="55"/>
      <c r="D172" s="5">
        <f t="shared" si="20"/>
        <v>0</v>
      </c>
      <c r="E172" s="18"/>
      <c r="F172" s="5" t="s">
        <v>94</v>
      </c>
      <c r="G172" s="87">
        <v>2.9</v>
      </c>
      <c r="H172" s="55"/>
      <c r="I172" s="87">
        <f t="shared" si="19"/>
        <v>0</v>
      </c>
    </row>
    <row r="173" spans="1:9" ht="12" customHeight="1">
      <c r="A173" s="5" t="s">
        <v>16</v>
      </c>
      <c r="B173" s="5">
        <v>5.4</v>
      </c>
      <c r="C173" s="55"/>
      <c r="D173" s="5">
        <f t="shared" si="20"/>
        <v>0</v>
      </c>
      <c r="E173" s="18"/>
      <c r="F173" s="5" t="s">
        <v>95</v>
      </c>
      <c r="G173" s="5">
        <v>2.1</v>
      </c>
      <c r="H173" s="55"/>
      <c r="I173" s="5">
        <f t="shared" si="19"/>
        <v>0</v>
      </c>
    </row>
    <row r="174" spans="1:9" ht="12" customHeight="1">
      <c r="A174" s="5" t="s">
        <v>135</v>
      </c>
      <c r="B174" s="5">
        <v>3.1</v>
      </c>
      <c r="C174" s="55"/>
      <c r="D174" s="5">
        <f t="shared" si="20"/>
        <v>0</v>
      </c>
      <c r="E174" s="18"/>
      <c r="F174" s="5" t="s">
        <v>96</v>
      </c>
      <c r="G174" s="5">
        <v>4.5</v>
      </c>
      <c r="H174" s="55"/>
      <c r="I174" s="5">
        <f t="shared" si="19"/>
        <v>0</v>
      </c>
    </row>
    <row r="175" spans="1:9" ht="12" customHeight="1">
      <c r="A175" s="27" t="s">
        <v>221</v>
      </c>
      <c r="B175" s="27">
        <v>3.1</v>
      </c>
      <c r="C175" s="55"/>
      <c r="D175" s="5">
        <f t="shared" si="20"/>
        <v>0</v>
      </c>
      <c r="E175" s="18"/>
      <c r="F175" s="5" t="s">
        <v>97</v>
      </c>
      <c r="G175" s="5">
        <v>4.5</v>
      </c>
      <c r="H175" s="55"/>
      <c r="I175" s="5">
        <f t="shared" si="19"/>
        <v>0</v>
      </c>
    </row>
    <row r="176" spans="1:9" ht="12" customHeight="1">
      <c r="A176" s="5" t="s">
        <v>136</v>
      </c>
      <c r="B176" s="5">
        <v>2.4</v>
      </c>
      <c r="C176" s="55"/>
      <c r="D176" s="5">
        <f t="shared" si="20"/>
        <v>0</v>
      </c>
      <c r="E176" s="18"/>
      <c r="F176" s="5" t="s">
        <v>98</v>
      </c>
      <c r="G176" s="5">
        <v>3.3</v>
      </c>
      <c r="H176" s="55"/>
      <c r="I176" s="5">
        <f t="shared" si="19"/>
        <v>0</v>
      </c>
    </row>
    <row r="177" spans="1:9" ht="12" customHeight="1">
      <c r="A177" s="5" t="s">
        <v>294</v>
      </c>
      <c r="B177" s="5">
        <v>1.4</v>
      </c>
      <c r="C177" s="55"/>
      <c r="D177" s="5">
        <f t="shared" si="20"/>
        <v>0</v>
      </c>
      <c r="E177" s="18"/>
      <c r="F177" s="27" t="s">
        <v>284</v>
      </c>
      <c r="G177" s="27">
        <v>3.3</v>
      </c>
      <c r="H177" s="55"/>
      <c r="I177" s="5">
        <f t="shared" si="19"/>
        <v>0</v>
      </c>
    </row>
    <row r="178" spans="1:9" ht="12" customHeight="1">
      <c r="A178" s="29" t="s">
        <v>267</v>
      </c>
      <c r="B178" s="8">
        <v>3.8</v>
      </c>
      <c r="C178" s="55"/>
      <c r="D178" s="5">
        <f t="shared" si="20"/>
        <v>0</v>
      </c>
      <c r="E178" s="18"/>
      <c r="F178" s="5" t="s">
        <v>132</v>
      </c>
      <c r="G178" s="5">
        <v>6.5</v>
      </c>
      <c r="H178" s="55"/>
      <c r="I178" s="5">
        <f t="shared" si="19"/>
        <v>0</v>
      </c>
    </row>
    <row r="179" spans="1:9" ht="12" customHeight="1">
      <c r="A179" s="84" t="s">
        <v>347</v>
      </c>
      <c r="B179" s="5">
        <v>1.6</v>
      </c>
      <c r="C179" s="55"/>
      <c r="D179" s="5">
        <f t="shared" si="20"/>
        <v>0</v>
      </c>
      <c r="E179" s="18"/>
      <c r="F179" s="5" t="s">
        <v>99</v>
      </c>
      <c r="G179" s="27">
        <v>3.5</v>
      </c>
      <c r="H179" s="55"/>
      <c r="I179" s="5">
        <f t="shared" si="19"/>
        <v>0</v>
      </c>
    </row>
    <row r="180" spans="1:9" ht="12.75" customHeight="1">
      <c r="A180" s="74" t="s">
        <v>390</v>
      </c>
      <c r="B180" s="31"/>
      <c r="C180" s="13"/>
      <c r="D180" s="13"/>
      <c r="E180" s="18"/>
      <c r="F180" s="27" t="s">
        <v>253</v>
      </c>
      <c r="G180" s="5">
        <v>5.1</v>
      </c>
      <c r="H180" s="55"/>
      <c r="I180" s="5">
        <f t="shared" si="19"/>
        <v>0</v>
      </c>
    </row>
    <row r="181" spans="1:9" ht="12" customHeight="1">
      <c r="A181" s="9" t="s">
        <v>228</v>
      </c>
      <c r="B181" s="5">
        <v>3.9</v>
      </c>
      <c r="C181" s="55"/>
      <c r="D181" s="29">
        <f>B181*C181</f>
        <v>0</v>
      </c>
      <c r="E181" s="18"/>
      <c r="F181" s="5" t="s">
        <v>131</v>
      </c>
      <c r="G181" s="5">
        <v>3.5</v>
      </c>
      <c r="H181" s="55"/>
      <c r="I181" s="5">
        <f t="shared" si="19"/>
        <v>0</v>
      </c>
    </row>
    <row r="182" spans="1:9" ht="12" customHeight="1">
      <c r="A182" s="5" t="s">
        <v>74</v>
      </c>
      <c r="B182" s="5">
        <v>4.4</v>
      </c>
      <c r="C182" s="55"/>
      <c r="D182" s="29">
        <f aca="true" t="shared" si="21" ref="D182:D202">B182*C182</f>
        <v>0</v>
      </c>
      <c r="E182" s="18"/>
      <c r="F182" s="5" t="s">
        <v>100</v>
      </c>
      <c r="G182" s="5">
        <v>3.5</v>
      </c>
      <c r="H182" s="55"/>
      <c r="I182" s="5">
        <f t="shared" si="19"/>
        <v>0</v>
      </c>
    </row>
    <row r="183" spans="1:9" ht="12" customHeight="1">
      <c r="A183" s="5" t="s">
        <v>75</v>
      </c>
      <c r="B183" s="5">
        <v>4.4</v>
      </c>
      <c r="C183" s="55"/>
      <c r="D183" s="29">
        <f t="shared" si="21"/>
        <v>0</v>
      </c>
      <c r="E183" s="18"/>
      <c r="F183" s="5" t="s">
        <v>101</v>
      </c>
      <c r="G183" s="5">
        <v>3.4</v>
      </c>
      <c r="H183" s="55"/>
      <c r="I183" s="5">
        <f t="shared" si="19"/>
        <v>0</v>
      </c>
    </row>
    <row r="184" spans="1:9" ht="12" customHeight="1">
      <c r="A184" s="5" t="s">
        <v>15</v>
      </c>
      <c r="B184" s="5">
        <v>4.1</v>
      </c>
      <c r="C184" s="55"/>
      <c r="D184" s="29">
        <f t="shared" si="21"/>
        <v>0</v>
      </c>
      <c r="E184" s="18"/>
      <c r="F184" s="5" t="s">
        <v>102</v>
      </c>
      <c r="G184" s="5">
        <v>3.7</v>
      </c>
      <c r="H184" s="55"/>
      <c r="I184" s="5">
        <f t="shared" si="19"/>
        <v>0</v>
      </c>
    </row>
    <row r="185" spans="1:9" ht="12" customHeight="1">
      <c r="A185" s="5" t="s">
        <v>250</v>
      </c>
      <c r="B185" s="5">
        <v>0.8</v>
      </c>
      <c r="C185" s="56"/>
      <c r="D185" s="29">
        <f t="shared" si="21"/>
        <v>0</v>
      </c>
      <c r="E185" s="18"/>
      <c r="F185" s="5" t="s">
        <v>103</v>
      </c>
      <c r="G185" s="5">
        <v>3.7</v>
      </c>
      <c r="H185" s="55"/>
      <c r="I185" s="5">
        <f t="shared" si="19"/>
        <v>0</v>
      </c>
    </row>
    <row r="186" spans="1:9" ht="12" customHeight="1">
      <c r="A186" s="5" t="s">
        <v>113</v>
      </c>
      <c r="B186" s="5">
        <v>0.9</v>
      </c>
      <c r="C186" s="59"/>
      <c r="D186" s="29">
        <f t="shared" si="21"/>
        <v>0</v>
      </c>
      <c r="E186" s="18"/>
      <c r="F186" s="5" t="s">
        <v>104</v>
      </c>
      <c r="G186" s="5">
        <v>4.9</v>
      </c>
      <c r="H186" s="55"/>
      <c r="I186" s="5">
        <f t="shared" si="19"/>
        <v>0</v>
      </c>
    </row>
    <row r="187" spans="1:9" ht="12" customHeight="1">
      <c r="A187" s="5" t="s">
        <v>251</v>
      </c>
      <c r="B187" s="87">
        <v>3.6</v>
      </c>
      <c r="C187" s="58"/>
      <c r="D187" s="29">
        <f t="shared" si="21"/>
        <v>0</v>
      </c>
      <c r="E187" s="18"/>
      <c r="F187" s="5" t="s">
        <v>105</v>
      </c>
      <c r="G187" s="34">
        <v>4.9</v>
      </c>
      <c r="H187" s="55"/>
      <c r="I187" s="5">
        <f t="shared" si="19"/>
        <v>0</v>
      </c>
    </row>
    <row r="188" spans="1:9" ht="12" customHeight="1">
      <c r="A188" s="5" t="s">
        <v>147</v>
      </c>
      <c r="B188" s="8">
        <v>3.8</v>
      </c>
      <c r="C188" s="55"/>
      <c r="D188" s="29">
        <f t="shared" si="21"/>
        <v>0</v>
      </c>
      <c r="E188" s="18"/>
      <c r="F188" s="8" t="s">
        <v>109</v>
      </c>
      <c r="G188" s="29">
        <v>4.9</v>
      </c>
      <c r="H188" s="55"/>
      <c r="I188" s="5">
        <f t="shared" si="19"/>
        <v>0</v>
      </c>
    </row>
    <row r="189" spans="1:9" ht="12" customHeight="1">
      <c r="A189" s="40" t="s">
        <v>304</v>
      </c>
      <c r="B189" s="5">
        <v>4.5</v>
      </c>
      <c r="C189" s="55"/>
      <c r="D189" s="29">
        <f t="shared" si="21"/>
        <v>0</v>
      </c>
      <c r="E189" s="18"/>
      <c r="F189" s="5" t="s">
        <v>133</v>
      </c>
      <c r="G189" s="20">
        <v>5.8</v>
      </c>
      <c r="H189" s="55"/>
      <c r="I189" s="5">
        <f t="shared" si="19"/>
        <v>0</v>
      </c>
    </row>
    <row r="190" spans="1:9" ht="12" customHeight="1">
      <c r="A190" s="5" t="s">
        <v>76</v>
      </c>
      <c r="B190" s="5">
        <v>3.9</v>
      </c>
      <c r="C190" s="55"/>
      <c r="D190" s="29">
        <f t="shared" si="21"/>
        <v>0</v>
      </c>
      <c r="E190" s="18"/>
      <c r="F190" s="29" t="s">
        <v>187</v>
      </c>
      <c r="G190" s="46">
        <v>5.8</v>
      </c>
      <c r="H190" s="55"/>
      <c r="I190" s="5">
        <f t="shared" si="19"/>
        <v>0</v>
      </c>
    </row>
    <row r="191" spans="1:9" ht="12" customHeight="1">
      <c r="A191" s="5" t="s">
        <v>288</v>
      </c>
      <c r="B191" s="5">
        <v>3.9</v>
      </c>
      <c r="C191" s="55"/>
      <c r="D191" s="29">
        <f t="shared" si="21"/>
        <v>0</v>
      </c>
      <c r="E191" s="18"/>
      <c r="F191" s="5" t="s">
        <v>108</v>
      </c>
      <c r="G191" s="20">
        <v>2.5</v>
      </c>
      <c r="H191" s="55"/>
      <c r="I191" s="5">
        <f t="shared" si="19"/>
        <v>0</v>
      </c>
    </row>
    <row r="192" spans="1:9" ht="12" customHeight="1">
      <c r="A192" s="5" t="s">
        <v>9</v>
      </c>
      <c r="B192" s="5">
        <v>2.9</v>
      </c>
      <c r="C192" s="55"/>
      <c r="D192" s="29">
        <f t="shared" si="21"/>
        <v>0</v>
      </c>
      <c r="E192" s="18"/>
      <c r="F192" s="5" t="s">
        <v>106</v>
      </c>
      <c r="G192" s="5">
        <v>2.1</v>
      </c>
      <c r="H192" s="55"/>
      <c r="I192" s="5">
        <f t="shared" si="19"/>
        <v>0</v>
      </c>
    </row>
    <row r="193" spans="1:9" ht="12.75" customHeight="1">
      <c r="A193" s="5" t="s">
        <v>77</v>
      </c>
      <c r="B193" s="5">
        <v>3.9</v>
      </c>
      <c r="C193" s="55"/>
      <c r="D193" s="29">
        <f t="shared" si="21"/>
        <v>0</v>
      </c>
      <c r="E193" s="18"/>
      <c r="F193" s="5" t="s">
        <v>107</v>
      </c>
      <c r="G193" s="5">
        <v>1.8</v>
      </c>
      <c r="H193" s="55"/>
      <c r="I193" s="5">
        <f t="shared" si="19"/>
        <v>0</v>
      </c>
    </row>
    <row r="194" spans="1:9" ht="12.75" customHeight="1">
      <c r="A194" s="5" t="s">
        <v>129</v>
      </c>
      <c r="B194" s="5">
        <v>4.2</v>
      </c>
      <c r="C194" s="55"/>
      <c r="D194" s="29">
        <f t="shared" si="21"/>
        <v>0</v>
      </c>
      <c r="E194" s="18"/>
      <c r="F194" s="94" t="s">
        <v>274</v>
      </c>
      <c r="G194" s="1"/>
      <c r="H194" s="72"/>
      <c r="I194" s="13">
        <f t="shared" si="19"/>
        <v>0</v>
      </c>
    </row>
    <row r="195" spans="1:9" ht="12" customHeight="1">
      <c r="A195" s="5" t="s">
        <v>148</v>
      </c>
      <c r="B195" s="29">
        <v>6.2</v>
      </c>
      <c r="C195" s="64"/>
      <c r="D195" s="29">
        <f t="shared" si="21"/>
        <v>0</v>
      </c>
      <c r="E195" s="18"/>
      <c r="F195" s="43" t="s">
        <v>268</v>
      </c>
      <c r="G195" s="43">
        <v>4.5</v>
      </c>
      <c r="H195" s="55"/>
      <c r="I195" s="5">
        <f t="shared" si="19"/>
        <v>0</v>
      </c>
    </row>
    <row r="196" spans="1:9" ht="12" customHeight="1">
      <c r="A196" s="5" t="s">
        <v>149</v>
      </c>
      <c r="B196" s="5">
        <v>8.4</v>
      </c>
      <c r="C196" s="64"/>
      <c r="D196" s="29">
        <f t="shared" si="21"/>
        <v>0</v>
      </c>
      <c r="E196" s="18"/>
      <c r="F196" s="43" t="s">
        <v>272</v>
      </c>
      <c r="G196" s="44">
        <v>2.9</v>
      </c>
      <c r="H196" s="55"/>
      <c r="I196" s="5">
        <f t="shared" si="19"/>
        <v>0</v>
      </c>
    </row>
    <row r="197" spans="1:9" ht="12.75" customHeight="1">
      <c r="A197" s="5" t="s">
        <v>130</v>
      </c>
      <c r="B197" s="5">
        <v>2.4</v>
      </c>
      <c r="C197" s="64"/>
      <c r="D197" s="29">
        <f t="shared" si="21"/>
        <v>0</v>
      </c>
      <c r="E197" s="18"/>
      <c r="F197" s="95" t="s">
        <v>275</v>
      </c>
      <c r="G197" s="1"/>
      <c r="H197" s="72"/>
      <c r="I197" s="13">
        <f t="shared" si="19"/>
        <v>0</v>
      </c>
    </row>
    <row r="198" spans="1:9" ht="12" customHeight="1">
      <c r="A198" s="5" t="s">
        <v>78</v>
      </c>
      <c r="B198" s="5">
        <v>2.4</v>
      </c>
      <c r="C198" s="65"/>
      <c r="D198" s="29">
        <f t="shared" si="21"/>
        <v>0</v>
      </c>
      <c r="E198" s="18"/>
      <c r="F198" s="43" t="s">
        <v>279</v>
      </c>
      <c r="G198" s="44">
        <v>2.7</v>
      </c>
      <c r="H198" s="55"/>
      <c r="I198" s="5">
        <f t="shared" si="19"/>
        <v>0</v>
      </c>
    </row>
    <row r="199" spans="1:9" ht="12" customHeight="1">
      <c r="A199" s="5" t="s">
        <v>79</v>
      </c>
      <c r="B199" s="5">
        <v>2.4</v>
      </c>
      <c r="C199" s="66"/>
      <c r="D199" s="29">
        <f t="shared" si="21"/>
        <v>0</v>
      </c>
      <c r="E199" s="19"/>
      <c r="F199" s="43" t="s">
        <v>276</v>
      </c>
      <c r="G199" s="44">
        <v>1.9</v>
      </c>
      <c r="H199" s="55"/>
      <c r="I199" s="5">
        <f t="shared" si="19"/>
        <v>0</v>
      </c>
    </row>
    <row r="200" spans="1:9" ht="12" customHeight="1">
      <c r="A200" s="5" t="s">
        <v>222</v>
      </c>
      <c r="B200" s="5">
        <v>3.5</v>
      </c>
      <c r="C200" s="67"/>
      <c r="D200" s="29">
        <f t="shared" si="21"/>
        <v>0</v>
      </c>
      <c r="E200" s="12"/>
      <c r="F200" s="43" t="s">
        <v>277</v>
      </c>
      <c r="G200" s="44">
        <v>2.2</v>
      </c>
      <c r="H200" s="55"/>
      <c r="I200" s="5">
        <f t="shared" si="19"/>
        <v>0</v>
      </c>
    </row>
    <row r="201" spans="1:9" ht="12" customHeight="1">
      <c r="A201" s="5" t="s">
        <v>227</v>
      </c>
      <c r="B201" s="5">
        <v>3.4</v>
      </c>
      <c r="C201" s="66"/>
      <c r="D201" s="29">
        <f t="shared" si="21"/>
        <v>0</v>
      </c>
      <c r="E201" s="7"/>
      <c r="F201" s="44" t="s">
        <v>285</v>
      </c>
      <c r="G201" s="5">
        <v>3.7</v>
      </c>
      <c r="H201" s="55"/>
      <c r="I201" s="5">
        <f t="shared" si="19"/>
        <v>0</v>
      </c>
    </row>
    <row r="202" spans="1:9" ht="12" customHeight="1">
      <c r="A202" s="5" t="s">
        <v>302</v>
      </c>
      <c r="B202" s="5">
        <v>5.9</v>
      </c>
      <c r="C202" s="66"/>
      <c r="D202" s="29">
        <f t="shared" si="21"/>
        <v>0</v>
      </c>
      <c r="E202" s="7"/>
      <c r="F202" s="44" t="s">
        <v>278</v>
      </c>
      <c r="G202" s="44">
        <v>2.1</v>
      </c>
      <c r="H202" s="55"/>
      <c r="I202" s="5">
        <f t="shared" si="19"/>
        <v>0</v>
      </c>
    </row>
    <row r="203" spans="1:9" ht="18" customHeight="1">
      <c r="A203" s="26" t="s">
        <v>355</v>
      </c>
      <c r="B203" s="4"/>
      <c r="C203" s="22"/>
      <c r="D203" s="22"/>
      <c r="E203" s="4"/>
      <c r="F203" s="4"/>
      <c r="G203" s="76" t="s">
        <v>22</v>
      </c>
      <c r="H203" s="77"/>
      <c r="I203" s="71">
        <f>SUM(I161:I193,I195:I196,I198:I202,I150:I159,I137:I148,D137:D164,D166:D179,D181:D202)</f>
        <v>0</v>
      </c>
    </row>
    <row r="204" spans="1:9" ht="18" customHeight="1">
      <c r="A204" s="22" t="s">
        <v>384</v>
      </c>
      <c r="B204" s="7"/>
      <c r="C204" s="7"/>
      <c r="D204" s="7"/>
      <c r="E204" s="1"/>
      <c r="F204" s="1"/>
      <c r="G204" s="78" t="s">
        <v>23</v>
      </c>
      <c r="H204" s="78"/>
      <c r="I204" s="73">
        <f>SUM(I203,I132,I62)</f>
        <v>0</v>
      </c>
    </row>
    <row r="205" spans="1:7" ht="12" customHeight="1">
      <c r="A205" s="23" t="s">
        <v>239</v>
      </c>
      <c r="B205" s="22"/>
      <c r="C205" s="22"/>
      <c r="D205" s="22"/>
      <c r="E205" s="1"/>
      <c r="F205" s="1"/>
      <c r="G205" s="7"/>
    </row>
  </sheetData>
  <sheetProtection/>
  <mergeCells count="4">
    <mergeCell ref="B2:F2"/>
    <mergeCell ref="B1:F1"/>
    <mergeCell ref="B3:F3"/>
    <mergeCell ref="B4:F4"/>
  </mergeCells>
  <conditionalFormatting sqref="I56:I62 I23:I46 I7:I21 D67:D70 D23:D44 D137:D202 I48:I54 D72:D134 I67:I132 D7:D21 D46:D61 I137:I204">
    <cfRule type="cellIs" priority="1" dxfId="0" operator="equal" stopIfTrue="1">
      <formula>0</formula>
    </cfRule>
  </conditionalFormatting>
  <printOptions horizontalCentered="1" verticalCentered="1"/>
  <pageMargins left="0.11811023622047245" right="0.2362204724409449" top="0.5118110236220472" bottom="0.11811023622047245" header="0.11811023622047245" footer="0.11811023622047245"/>
  <pageSetup fitToHeight="3" fitToWidth="1" horizontalDpi="300" verticalDpi="300" orientation="portrait" paperSize="9" scale="89" r:id="rId2"/>
  <headerFooter alignWithMargins="0">
    <oddHeader>&amp;C English    &amp;R Page  &amp;14&amp;P</oddHeader>
  </headerFooter>
  <rowBreaks count="2" manualBreakCount="2">
    <brk id="64" max="8" man="1"/>
    <brk id="134" max="8" man="1"/>
  </rowBreaks>
  <colBreaks count="1" manualBreakCount="1">
    <brk id="9" max="20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Charter2022</cp:lastModifiedBy>
  <cp:lastPrinted>2023-12-17T17:56:01Z</cp:lastPrinted>
  <dcterms:created xsi:type="dcterms:W3CDTF">2001-02-07T15:38:01Z</dcterms:created>
  <dcterms:modified xsi:type="dcterms:W3CDTF">2024-04-08T13:59:27Z</dcterms:modified>
  <cp:category/>
  <cp:version/>
  <cp:contentType/>
  <cp:contentStatus/>
</cp:coreProperties>
</file>